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. Arees\Gestio d'Incentius\AVALUACIÓ INCENTIUS\2023\Plantilla sol·licitud web\13. non segona convocatòria 12 de setembre\"/>
    </mc:Choice>
  </mc:AlternateContent>
  <xr:revisionPtr revIDLastSave="0" documentId="13_ncr:1_{B02B488C-7727-45FE-8057-B158DB40638D}" xr6:coauthVersionLast="47" xr6:coauthVersionMax="47" xr10:uidLastSave="{00000000-0000-0000-0000-000000000000}"/>
  <workbookProtection workbookPassword="CF4F" lockStructure="1"/>
  <bookViews>
    <workbookView xWindow="28680" yWindow="-120" windowWidth="29040" windowHeight="15840" tabRatio="819" activeTab="1" xr2:uid="{6A307BBE-5743-4FF8-B0BF-7C4660DBD2BF}"/>
  </bookViews>
  <sheets>
    <sheet name="Instruccions" sheetId="23" r:id="rId1"/>
    <sheet name="Pressupost CEstratègic" sheetId="25" r:id="rId2"/>
    <sheet name="Valoracio projecte" sheetId="41" state="hidden" r:id="rId3"/>
    <sheet name="Valors possibles" sheetId="42" state="hidden" r:id="rId4"/>
  </sheets>
  <definedNames>
    <definedName name="_1a">'Valors possibles'!$B$4:$B$6</definedName>
    <definedName name="_1b">'Valors possibles'!#REF!</definedName>
    <definedName name="_2a">'Valoracio projecte'!$D$23</definedName>
    <definedName name="_2b">'Valoracio projecte'!#REF!</definedName>
    <definedName name="_2c">'Valoracio projecte'!#REF!</definedName>
    <definedName name="_3a">'Valoracio projecte'!$D$24</definedName>
    <definedName name="_3b">'Valoracio projecte'!#REF!</definedName>
    <definedName name="_4a">'Valoracio projecte'!$D$25</definedName>
    <definedName name="_4b">'Valoracio projecte'!#REF!</definedName>
    <definedName name="_5a">'Valoracio projecte'!$D$26</definedName>
    <definedName name="_5b">'Valoracio projecte'!#REF!</definedName>
    <definedName name="_5c">'Valoracio projecte'!#REF!</definedName>
    <definedName name="_6a">'Valoracio projecte'!$D$27</definedName>
    <definedName name="_6b">'Valoracio projecte'!#REF!</definedName>
    <definedName name="_6c">'Valoracio projecte'!#REF!</definedName>
    <definedName name="_6d">'Valoracio projecte'!#REF!</definedName>
    <definedName name="_7a">'Valoracio projecte'!#REF!</definedName>
    <definedName name="_xlnm.Print_Area" localSheetId="0">Instruccions!$A$1:$J$15</definedName>
    <definedName name="_xlnm.Print_Area" localSheetId="1">'Pressupost CEstratègic'!$B$1:$I$22</definedName>
    <definedName name="_xlnm.Print_Area" localSheetId="2">'Valoracio projecte'!$A$1:$I$36</definedName>
    <definedName name="Titol">'Pressupost CEstratègic'!$C$7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41" l="1"/>
  <c r="F27" i="41"/>
  <c r="F28" i="41"/>
  <c r="F26" i="41" l="1"/>
  <c r="G19" i="25" l="1"/>
  <c r="D36" i="41" l="1"/>
  <c r="F23" i="41"/>
  <c r="F22" i="41"/>
  <c r="F20" i="41"/>
  <c r="B33" i="41"/>
  <c r="F36" i="41" l="1"/>
  <c r="I36" i="41" s="1"/>
  <c r="J36" i="41" s="1"/>
  <c r="F19" i="25"/>
  <c r="B36" i="41" s="1"/>
  <c r="F11" i="25" l="1"/>
  <c r="F12" i="25" l="1"/>
  <c r="F25" i="41" l="1"/>
  <c r="F24" i="41"/>
  <c r="F29" i="41" l="1"/>
  <c r="F16" i="41"/>
  <c r="A5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 Virtudes</author>
  </authors>
  <commentList>
    <comment ref="F11" authorId="0" shapeId="0" xr:uid="{37A4665E-B56A-4536-B23B-70A70D5B26D2}">
      <text>
        <r>
          <rPr>
            <b/>
            <sz val="9"/>
            <color indexed="81"/>
            <rFont val="Tahoma"/>
            <family val="2"/>
          </rPr>
          <t>Aquest import ha de coincidir amb el que es posa a l'imprès de sol.licitud.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<sst xmlns="http://schemas.openxmlformats.org/spreadsheetml/2006/main" count="81" uniqueCount="79">
  <si>
    <t>Descripció despesa</t>
  </si>
  <si>
    <t>Hores de dedicació</t>
  </si>
  <si>
    <t>Títol projecte:</t>
  </si>
  <si>
    <t>Cost Subvencionable previst (€)</t>
  </si>
  <si>
    <t>TOTAL COST SUBVENCIONABLE PREVIST (€)</t>
  </si>
  <si>
    <t>Cost Subvencionable acceptat (€)</t>
  </si>
  <si>
    <t>TOTAL COST SUBVENCIONABLE ACCEPTAT (€)</t>
  </si>
  <si>
    <t>Data avaluació</t>
  </si>
  <si>
    <t>Cost Sol·licitat</t>
  </si>
  <si>
    <t>INTENSITAT AJUT (%)</t>
  </si>
  <si>
    <t>(introduir data)</t>
  </si>
  <si>
    <t>CRITERI</t>
  </si>
  <si>
    <t>AVALUADORS</t>
  </si>
  <si>
    <t>Anna Monjo</t>
  </si>
  <si>
    <t>Encarni Avilés</t>
  </si>
  <si>
    <t>Maria Janssen</t>
  </si>
  <si>
    <t>Pau Virtudes</t>
  </si>
  <si>
    <t>L'arxiu està bloquejat excepte els camps que cal que el sol·licitant empleni.</t>
  </si>
  <si>
    <t>La informació que s'introdueixi en aquest formulari ha de ser coherent amb la que consta a la sol·licitud i a la memòria tècnica que es presenta conjuntament.</t>
  </si>
  <si>
    <t>Empresa sol·licitant:</t>
  </si>
  <si>
    <t>6.- Impacte Reequilibri territorial</t>
  </si>
  <si>
    <t>codi expedient TAIS</t>
  </si>
  <si>
    <t>Resum despeses expedient</t>
  </si>
  <si>
    <t xml:space="preserve">1.- Potencial impacte del projecte en l’evolució futura de l’empresa. </t>
  </si>
  <si>
    <t>2.a.- Alineament del projecte de noves oportunitats de negoci amb els reptes estratègics de l’empresa</t>
  </si>
  <si>
    <t>2.b.- Alineament del projecte de noves oportunitats de negoci amb els reptes estratègics del sector</t>
  </si>
  <si>
    <t>2a</t>
  </si>
  <si>
    <t>2b</t>
  </si>
  <si>
    <t>Descripció Projecte i comentaris tècnics</t>
  </si>
  <si>
    <t>DADES DEL PROJECTE</t>
  </si>
  <si>
    <t xml:space="preserve">TOTAL </t>
  </si>
  <si>
    <t>DESGLOSSAMENT DE LES DESPESES SUBVENCIONABLES DEL SERVEI D'ASSESSORAMENT PER LA REALITZACIÓ DEL PLA DE NEGOCI</t>
  </si>
  <si>
    <t>Albert Lorente</t>
  </si>
  <si>
    <t>Sergi Torrent</t>
  </si>
  <si>
    <t>Gemma Compte</t>
  </si>
  <si>
    <t>Nom de l'empresa</t>
  </si>
  <si>
    <t>Bestreta</t>
  </si>
  <si>
    <t>PUNTUACIÓ TOTAL OBTINGUDA (TAIS)</t>
  </si>
  <si>
    <t>AQUESTA INFORMACIÓ S'HA D'INTRODUIR A TAIS</t>
  </si>
  <si>
    <t>Despeses assessorament per realitzar el pla de negoci</t>
  </si>
  <si>
    <t>PUNTUACIO FINAL TOTAL</t>
  </si>
  <si>
    <t xml:space="preserve">4.- Capacitat tècnica i econòmica per dur a terme el projecte. </t>
  </si>
  <si>
    <t>3.- Cost econòmic adequat a la complexitat del projecte.</t>
  </si>
  <si>
    <t>5.- Impacte en la generació de valor compartit</t>
  </si>
  <si>
    <t>Motiu de no acceptació</t>
  </si>
  <si>
    <t>Cost Acceptat</t>
  </si>
  <si>
    <t>Avaluador/a</t>
  </si>
  <si>
    <t xml:space="preserve">RESUM PRESSUPOST SUBVENCIONABLE DEL PROJECTE </t>
  </si>
  <si>
    <t>Ajut concedit</t>
  </si>
  <si>
    <r>
      <rPr>
        <b/>
        <sz val="11"/>
        <color theme="1"/>
        <rFont val="Calibri"/>
        <family val="2"/>
        <scheme val="minor"/>
      </rPr>
      <t xml:space="preserve">ACTIVITAT EMPRESA: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PROBLEMÀTICA: 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OPORTUNITAT A TREBALLAR: 
DESCRIPCIÓ PROJECTE:
OBJECTIU/S PROJECTE: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 xml:space="preserve">COMENTARIS TÈCNICS:
</t>
    </r>
  </si>
  <si>
    <t>Alberto Pezzi</t>
  </si>
  <si>
    <t>Ajut calculat</t>
  </si>
  <si>
    <t>INSTRUCCIONS PER OMPLIR PRESSUPOST CANVI ESTRATÈGIC</t>
  </si>
  <si>
    <t>VALOR CRITERI</t>
  </si>
  <si>
    <t xml:space="preserve">PUNTUACIÓ 
(1 - 5) </t>
  </si>
  <si>
    <t xml:space="preserve">JUSTIFICACIÓ PUNTUACIÓ </t>
  </si>
  <si>
    <t>Alba Noguera</t>
  </si>
  <si>
    <t>Clara Porta</t>
  </si>
  <si>
    <t>Eva Torralbo</t>
  </si>
  <si>
    <t>Glòria Viñals</t>
  </si>
  <si>
    <t>Joana Giol</t>
  </si>
  <si>
    <t>Laura Sobrevias</t>
  </si>
  <si>
    <t>Mònica Boquera</t>
  </si>
  <si>
    <t>Montse Ribera</t>
  </si>
  <si>
    <t>Xavier Cortiella</t>
  </si>
  <si>
    <t xml:space="preserve">David Torrelles </t>
  </si>
  <si>
    <t xml:space="preserve">Francisco Javier Betorz </t>
  </si>
  <si>
    <t>Ajuts per Noves Oportunitats de Negoci (NON) - PROJECTES CANVI ESTRATÈGIC</t>
  </si>
  <si>
    <t>Convocatòria Any 2023</t>
  </si>
  <si>
    <r>
      <t xml:space="preserve">Cal omplir tots els </t>
    </r>
    <r>
      <rPr>
        <b/>
        <sz val="16"/>
        <color theme="1"/>
        <rFont val="Calibri"/>
        <family val="2"/>
        <scheme val="minor"/>
      </rPr>
      <t xml:space="preserve">camps en color blanc </t>
    </r>
    <r>
      <rPr>
        <sz val="16"/>
        <color theme="1"/>
        <rFont val="Calibri"/>
        <family val="2"/>
        <scheme val="minor"/>
      </rPr>
      <t xml:space="preserve">del full "Pressupost CEstratègic". </t>
    </r>
    <r>
      <rPr>
        <b/>
        <sz val="16"/>
        <color theme="1"/>
        <rFont val="Calibri"/>
        <family val="2"/>
        <scheme val="minor"/>
      </rPr>
      <t>Els camps en color gris, estan bloquejats</t>
    </r>
    <r>
      <rPr>
        <sz val="16"/>
        <color theme="1"/>
        <rFont val="Calibri"/>
        <family val="2"/>
        <scheme val="minor"/>
      </rPr>
      <t xml:space="preserve"> perquè seran omplerts a posterior per ACCIÓ per l'avaluació dels expedients.</t>
    </r>
  </si>
  <si>
    <t>Emma Vendrell</t>
  </si>
  <si>
    <t>Laura Sanchez</t>
  </si>
  <si>
    <t>Ferran Rodero</t>
  </si>
  <si>
    <t>7-Orientació i enfocament del projecte cap a la perspectiva de gènere</t>
  </si>
  <si>
    <t xml:space="preserve">2.- Alineament del projecte de nova oportunitat de negoci amb els reptes estratègics de l’empresa i sector o clúster. </t>
  </si>
  <si>
    <t>CRITERIS DE VALORACIÓ - NON23</t>
  </si>
  <si>
    <t>Gemma Arcalís</t>
  </si>
  <si>
    <t>Convocatòria 2023_2n Termini_Despeses subvencionables</t>
  </si>
  <si>
    <t>Convocatòria 2023_2n Termini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</si>
</sst>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6"/>
      <color theme="8" tint="-0.249977111117893"/>
      <name val="Calibri"/>
      <family val="2"/>
      <scheme val="minor"/>
    </font>
    <font>
      <b/>
      <sz val="12"/>
      <color theme="1"/>
      <name val="Calibri Light"/>
      <family val="2"/>
    </font>
    <font>
      <b/>
      <sz val="20"/>
      <color theme="6" tint="-0.499984740745262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 Light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 Light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rgb="FFC00000"/>
      </left>
      <right/>
      <top style="medium">
        <color rgb="FFC00000"/>
      </top>
      <bottom style="thick">
        <color rgb="FFC00000"/>
      </bottom>
      <diagonal/>
    </border>
    <border>
      <left/>
      <right/>
      <top style="medium">
        <color rgb="FFC00000"/>
      </top>
      <bottom style="thick">
        <color rgb="FFC00000"/>
      </bottom>
      <diagonal/>
    </border>
    <border>
      <left/>
      <right style="thick">
        <color rgb="FFC00000"/>
      </right>
      <top style="medium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/>
      <right style="thick">
        <color rgb="FFC00000"/>
      </right>
      <top style="thick">
        <color rgb="FFC00000"/>
      </top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rgb="FFC00000"/>
      </right>
      <top style="thin">
        <color rgb="FFC00000"/>
      </top>
      <bottom style="thin">
        <color rgb="FFC00000"/>
      </bottom>
      <diagonal/>
    </border>
    <border>
      <left/>
      <right style="hair">
        <color rgb="FFC00000"/>
      </right>
      <top style="thin">
        <color rgb="FFC00000"/>
      </top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hair">
        <color rgb="FFFF0000"/>
      </left>
      <right style="hair">
        <color rgb="FFFF0000"/>
      </right>
      <top style="hair">
        <color rgb="FFC00000"/>
      </top>
      <bottom style="hair">
        <color rgb="FFFF000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hair">
        <color rgb="FFC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 indent="2"/>
    </xf>
    <xf numFmtId="44" fontId="0" fillId="2" borderId="0" xfId="0" applyNumberFormat="1" applyFill="1" applyAlignment="1">
      <alignment vertical="center"/>
    </xf>
    <xf numFmtId="44" fontId="0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/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5" borderId="0" xfId="0" applyFont="1" applyFill="1"/>
    <xf numFmtId="0" fontId="2" fillId="9" borderId="0" xfId="0" applyFont="1" applyFill="1"/>
    <xf numFmtId="0" fontId="0" fillId="9" borderId="0" xfId="0" applyFill="1"/>
    <xf numFmtId="0" fontId="2" fillId="2" borderId="0" xfId="0" applyFont="1" applyFill="1"/>
    <xf numFmtId="0" fontId="2" fillId="8" borderId="0" xfId="0" applyFont="1" applyFill="1"/>
    <xf numFmtId="0" fontId="0" fillId="5" borderId="0" xfId="0" applyFill="1"/>
    <xf numFmtId="0" fontId="0" fillId="9" borderId="0" xfId="0" applyFill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11" borderId="9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8" fillId="11" borderId="6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7" fillId="5" borderId="0" xfId="0" applyFont="1" applyFill="1"/>
    <xf numFmtId="44" fontId="18" fillId="0" borderId="0" xfId="1" applyFont="1" applyFill="1" applyBorder="1" applyAlignment="1">
      <alignment vertical="center"/>
    </xf>
    <xf numFmtId="0" fontId="2" fillId="11" borderId="1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44" fontId="2" fillId="4" borderId="17" xfId="0" applyNumberFormat="1" applyFont="1" applyFill="1" applyBorder="1" applyAlignment="1">
      <alignment horizontal="center" vertical="center" wrapText="1"/>
    </xf>
    <xf numFmtId="44" fontId="0" fillId="4" borderId="17" xfId="1" applyFont="1" applyFill="1" applyBorder="1" applyAlignment="1" applyProtection="1">
      <alignment horizontal="left" vertical="center" wrapText="1"/>
    </xf>
    <xf numFmtId="0" fontId="26" fillId="11" borderId="2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0" fillId="2" borderId="22" xfId="0" applyFill="1" applyBorder="1"/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/>
    <xf numFmtId="0" fontId="0" fillId="2" borderId="24" xfId="0" applyFill="1" applyBorder="1"/>
    <xf numFmtId="165" fontId="31" fillId="2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/>
    <xf numFmtId="0" fontId="21" fillId="11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0" fontId="8" fillId="4" borderId="2" xfId="2" applyNumberFormat="1" applyFont="1" applyFill="1" applyBorder="1" applyAlignment="1" applyProtection="1">
      <alignment horizontal="center" vertical="center"/>
    </xf>
    <xf numFmtId="0" fontId="8" fillId="2" borderId="0" xfId="2" applyNumberFormat="1" applyFont="1" applyFill="1" applyBorder="1" applyAlignment="1" applyProtection="1">
      <alignment vertical="center"/>
    </xf>
    <xf numFmtId="165" fontId="31" fillId="2" borderId="0" xfId="0" applyNumberFormat="1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1"/>
    </xf>
    <xf numFmtId="164" fontId="12" fillId="7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4" fontId="24" fillId="14" borderId="2" xfId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44" fontId="0" fillId="6" borderId="2" xfId="0" applyNumberFormat="1" applyFill="1" applyBorder="1" applyAlignment="1">
      <alignment horizontal="right" vertical="center"/>
    </xf>
    <xf numFmtId="0" fontId="22" fillId="14" borderId="2" xfId="0" applyFont="1" applyFill="1" applyBorder="1" applyAlignment="1">
      <alignment horizontal="center" vertical="center" wrapText="1"/>
    </xf>
    <xf numFmtId="4" fontId="0" fillId="2" borderId="14" xfId="0" applyNumberFormat="1" applyFill="1" applyBorder="1" applyAlignment="1" applyProtection="1">
      <alignment vertical="center" wrapText="1"/>
      <protection locked="0"/>
    </xf>
    <xf numFmtId="44" fontId="32" fillId="11" borderId="20" xfId="1" applyFont="1" applyFill="1" applyBorder="1" applyAlignment="1">
      <alignment vertical="center"/>
    </xf>
    <xf numFmtId="44" fontId="32" fillId="4" borderId="21" xfId="1" applyFont="1" applyFill="1" applyBorder="1" applyAlignment="1">
      <alignment vertical="center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4" fontId="0" fillId="2" borderId="16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8" fillId="4" borderId="22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vertical="center" wrapText="1" indent="1"/>
    </xf>
    <xf numFmtId="0" fontId="21" fillId="11" borderId="0" xfId="0" applyFont="1" applyFill="1"/>
    <xf numFmtId="0" fontId="5" fillId="11" borderId="0" xfId="0" applyFont="1" applyFill="1" applyAlignment="1">
      <alignment horizontal="left" vertical="center"/>
    </xf>
    <xf numFmtId="4" fontId="0" fillId="2" borderId="14" xfId="0" applyNumberFormat="1" applyFill="1" applyBorder="1" applyAlignment="1" applyProtection="1">
      <alignment horizontal="right" vertical="center" wrapText="1"/>
      <protection locked="0"/>
    </xf>
    <xf numFmtId="4" fontId="0" fillId="2" borderId="15" xfId="0" applyNumberFormat="1" applyFill="1" applyBorder="1" applyAlignment="1" applyProtection="1">
      <alignment horizontal="right" vertical="center" wrapText="1"/>
      <protection locked="0"/>
    </xf>
    <xf numFmtId="44" fontId="0" fillId="2" borderId="5" xfId="1" applyFont="1" applyFill="1" applyBorder="1" applyAlignment="1" applyProtection="1">
      <alignment horizontal="right" vertical="center"/>
    </xf>
    <xf numFmtId="44" fontId="2" fillId="4" borderId="1" xfId="0" applyNumberFormat="1" applyFont="1" applyFill="1" applyBorder="1" applyAlignment="1">
      <alignment horizontal="center" vertical="center" wrapText="1"/>
    </xf>
    <xf numFmtId="49" fontId="0" fillId="4" borderId="18" xfId="1" applyNumberFormat="1" applyFont="1" applyFill="1" applyBorder="1" applyAlignment="1" applyProtection="1">
      <alignment horizontal="left" vertical="center" wrapText="1"/>
    </xf>
    <xf numFmtId="49" fontId="0" fillId="4" borderId="17" xfId="1" applyNumberFormat="1" applyFont="1" applyFill="1" applyBorder="1" applyAlignment="1" applyProtection="1">
      <alignment horizontal="left" vertical="center" wrapText="1"/>
    </xf>
    <xf numFmtId="0" fontId="2" fillId="11" borderId="19" xfId="0" applyFont="1" applyFill="1" applyBorder="1" applyAlignment="1">
      <alignment horizontal="left" vertical="center" wrapText="1"/>
    </xf>
    <xf numFmtId="0" fontId="2" fillId="11" borderId="15" xfId="0" applyFont="1" applyFill="1" applyBorder="1" applyAlignment="1">
      <alignment horizontal="left" vertical="center" wrapText="1"/>
    </xf>
    <xf numFmtId="0" fontId="2" fillId="11" borderId="26" xfId="0" applyFont="1" applyFill="1" applyBorder="1" applyAlignment="1">
      <alignment horizontal="left" vertical="center" wrapText="1"/>
    </xf>
    <xf numFmtId="0" fontId="2" fillId="11" borderId="13" xfId="0" applyFont="1" applyFill="1" applyBorder="1" applyAlignment="1">
      <alignment horizontal="left" vertical="center" wrapText="1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horizontal="left" vertical="top"/>
    </xf>
    <xf numFmtId="44" fontId="4" fillId="0" borderId="10" xfId="0" applyNumberFormat="1" applyFont="1" applyBorder="1" applyAlignment="1" applyProtection="1">
      <alignment horizontal="left" vertical="center"/>
      <protection locked="0"/>
    </xf>
    <xf numFmtId="44" fontId="4" fillId="0" borderId="11" xfId="0" applyNumberFormat="1" applyFont="1" applyBorder="1" applyAlignment="1" applyProtection="1">
      <alignment horizontal="left" vertical="center"/>
      <protection locked="0"/>
    </xf>
    <xf numFmtId="44" fontId="4" fillId="0" borderId="7" xfId="0" applyNumberFormat="1" applyFont="1" applyBorder="1" applyAlignment="1" applyProtection="1">
      <alignment horizontal="left" vertical="center"/>
      <protection locked="0"/>
    </xf>
    <xf numFmtId="44" fontId="4" fillId="0" borderId="8" xfId="0" applyNumberFormat="1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8" fillId="11" borderId="9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44" fontId="7" fillId="4" borderId="7" xfId="0" applyNumberFormat="1" applyFont="1" applyFill="1" applyBorder="1" applyAlignment="1">
      <alignment horizontal="center" vertical="center"/>
    </xf>
    <xf numFmtId="44" fontId="7" fillId="4" borderId="8" xfId="0" applyNumberFormat="1" applyFont="1" applyFill="1" applyBorder="1" applyAlignment="1">
      <alignment horizontal="center" vertical="center"/>
    </xf>
    <xf numFmtId="44" fontId="16" fillId="12" borderId="10" xfId="0" applyNumberFormat="1" applyFont="1" applyFill="1" applyBorder="1" applyAlignment="1">
      <alignment horizontal="center" vertical="center"/>
    </xf>
    <xf numFmtId="44" fontId="16" fillId="12" borderId="11" xfId="0" applyNumberFormat="1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29" fillId="0" borderId="2" xfId="0" applyFont="1" applyBorder="1" applyAlignment="1" applyProtection="1">
      <alignment horizontal="left" vertical="top" wrapText="1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44" fontId="17" fillId="6" borderId="2" xfId="0" applyNumberFormat="1" applyFont="1" applyFill="1" applyBorder="1" applyAlignment="1">
      <alignment horizontal="center" vertical="center"/>
    </xf>
    <xf numFmtId="44" fontId="9" fillId="14" borderId="25" xfId="0" applyNumberFormat="1" applyFont="1" applyFill="1" applyBorder="1" applyAlignment="1">
      <alignment horizontal="center" vertical="center"/>
    </xf>
    <xf numFmtId="44" fontId="24" fillId="14" borderId="3" xfId="1" applyFont="1" applyFill="1" applyBorder="1" applyAlignment="1" applyProtection="1">
      <alignment horizontal="center" vertical="center"/>
    </xf>
    <xf numFmtId="44" fontId="24" fillId="14" borderId="12" xfId="1" applyFont="1" applyFill="1" applyBorder="1" applyAlignment="1" applyProtection="1">
      <alignment horizontal="center" vertical="center"/>
    </xf>
    <xf numFmtId="44" fontId="24" fillId="14" borderId="4" xfId="1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" fontId="22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30" fillId="1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2" fillId="14" borderId="2" xfId="0" applyFont="1" applyFill="1" applyBorder="1" applyAlignment="1">
      <alignment horizontal="center" vertical="center" wrapText="1"/>
    </xf>
    <xf numFmtId="1" fontId="23" fillId="4" borderId="2" xfId="0" applyNumberFormat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21" fillId="11" borderId="3" xfId="0" applyFont="1" applyFill="1" applyBorder="1" applyAlignment="1">
      <alignment horizontal="left" vertical="center"/>
    </xf>
    <xf numFmtId="0" fontId="21" fillId="11" borderId="12" xfId="0" applyFont="1" applyFill="1" applyBorder="1" applyAlignment="1">
      <alignment horizontal="left" vertical="center"/>
    </xf>
    <xf numFmtId="0" fontId="21" fillId="11" borderId="4" xfId="0" applyFont="1" applyFill="1" applyBorder="1" applyAlignment="1">
      <alignment horizontal="left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ercentatge" xfId="2" builtinId="5"/>
  </cellStyles>
  <dxfs count="2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1" defaultTableStyle="TableStyleMedium2" defaultPivotStyle="PivotStyleLight16">
    <tableStyle name="Estil de taula 1" pivot="0" count="2" xr9:uid="{EE493CA7-554C-456F-AC0A-438F0BEB76EA}">
      <tableStyleElement type="headerRow" dxfId="1"/>
      <tableStyleElement type="totalRow" dxfId="0"/>
    </tableStyle>
  </tableStyles>
  <colors>
    <mruColors>
      <color rgb="FFFFDDDD"/>
      <color rgb="FFF2F2F2"/>
      <color rgb="FFFFEBEB"/>
      <color rgb="FFFF99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401056</xdr:colOff>
      <xdr:row>0</xdr:row>
      <xdr:rowOff>16715</xdr:rowOff>
    </xdr:from>
    <xdr:to>
      <xdr:col>9</xdr:col>
      <xdr:colOff>5521</xdr:colOff>
      <xdr:row>2</xdr:row>
      <xdr:rowOff>182884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E8FBE0AF-8666-476E-8511-ED5C7BB28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4740" y="16715"/>
          <a:ext cx="3389328" cy="768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1174053</xdr:colOff>
      <xdr:row>0</xdr:row>
      <xdr:rowOff>46014</xdr:rowOff>
    </xdr:from>
    <xdr:to>
      <xdr:col>6</xdr:col>
      <xdr:colOff>1909165</xdr:colOff>
      <xdr:row>1</xdr:row>
      <xdr:rowOff>53788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3EB90E25-DBBA-4A5F-8CBB-832FC5F88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3441" y="46014"/>
          <a:ext cx="2597531" cy="590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359275</xdr:colOff>
      <xdr:row>0</xdr:row>
      <xdr:rowOff>58489</xdr:rowOff>
    </xdr:from>
    <xdr:to>
      <xdr:col>8</xdr:col>
      <xdr:colOff>971650</xdr:colOff>
      <xdr:row>1</xdr:row>
      <xdr:rowOff>43975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71D1A00B-7C2F-46FF-9A27-346BD3B5E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2696" y="58489"/>
          <a:ext cx="2306656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2538-E80D-4A24-8939-B8AFC0B51CE0}">
  <sheetPr>
    <tabColor theme="4" tint="-0.249977111117893"/>
    <pageSetUpPr fitToPage="1"/>
  </sheetPr>
  <dimension ref="A1:AB103"/>
  <sheetViews>
    <sheetView zoomScale="70" zoomScaleNormal="70" zoomScaleSheetLayoutView="62" workbookViewId="0"/>
  </sheetViews>
  <sheetFormatPr defaultRowHeight="14.5" x14ac:dyDescent="0.35"/>
  <cols>
    <col min="1" max="1" width="6.54296875" style="1" customWidth="1"/>
    <col min="2" max="2" width="60.54296875" customWidth="1"/>
    <col min="3" max="3" width="20.6328125" customWidth="1"/>
    <col min="4" max="4" width="14.6328125" customWidth="1"/>
    <col min="5" max="5" width="24" customWidth="1"/>
    <col min="6" max="6" width="21.54296875" customWidth="1"/>
    <col min="7" max="7" width="20.36328125" style="1" customWidth="1"/>
    <col min="8" max="8" width="16" style="1" customWidth="1"/>
    <col min="9" max="9" width="18.453125" style="1" customWidth="1"/>
    <col min="10" max="16" width="8.6328125" style="1"/>
  </cols>
  <sheetData>
    <row r="1" spans="2:28" ht="25.5" customHeight="1" x14ac:dyDescent="0.35">
      <c r="B1" s="1"/>
      <c r="C1" s="1"/>
      <c r="D1" s="1"/>
      <c r="E1" s="1"/>
      <c r="F1" s="1"/>
    </row>
    <row r="2" spans="2:28" ht="21.75" customHeight="1" x14ac:dyDescent="0.35">
      <c r="B2" s="1"/>
      <c r="C2" s="1"/>
      <c r="D2" s="1"/>
      <c r="E2" s="1"/>
      <c r="F2" s="1"/>
    </row>
    <row r="3" spans="2:28" ht="30" customHeight="1" x14ac:dyDescent="0.35">
      <c r="B3" s="30" t="s">
        <v>67</v>
      </c>
      <c r="C3" s="30"/>
      <c r="D3" s="30"/>
      <c r="E3" s="30"/>
      <c r="F3" s="3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30" customHeight="1" x14ac:dyDescent="0.35">
      <c r="B4" s="30"/>
      <c r="C4" s="30"/>
      <c r="D4" s="30"/>
      <c r="E4" s="30"/>
      <c r="F4" s="3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23.5" x14ac:dyDescent="0.55000000000000004">
      <c r="B5" s="71" t="s">
        <v>68</v>
      </c>
      <c r="C5" s="1"/>
      <c r="D5" s="1"/>
      <c r="E5" s="1"/>
      <c r="F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5" customHeight="1" x14ac:dyDescent="0.35">
      <c r="B6" s="1"/>
      <c r="C6" s="2"/>
      <c r="D6" s="2"/>
      <c r="E6" s="2"/>
      <c r="F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s="1" customFormat="1" ht="27" customHeight="1" x14ac:dyDescent="0.5">
      <c r="B7" s="49" t="s">
        <v>52</v>
      </c>
    </row>
    <row r="8" spans="2:28" s="1" customFormat="1" ht="21" x14ac:dyDescent="0.5">
      <c r="B8" s="7"/>
    </row>
    <row r="9" spans="2:28" s="1" customFormat="1" ht="21" x14ac:dyDescent="0.5">
      <c r="B9" s="7" t="s">
        <v>17</v>
      </c>
      <c r="C9" s="7"/>
      <c r="D9" s="7"/>
      <c r="E9" s="7"/>
      <c r="F9" s="7"/>
      <c r="G9" s="7"/>
    </row>
    <row r="10" spans="2:28" s="1" customFormat="1" ht="21" x14ac:dyDescent="0.5">
      <c r="B10" s="7"/>
      <c r="C10" s="7"/>
      <c r="D10" s="7"/>
      <c r="E10" s="7"/>
      <c r="F10" s="7"/>
      <c r="G10" s="7"/>
    </row>
    <row r="11" spans="2:28" s="1" customFormat="1" ht="21" x14ac:dyDescent="0.5">
      <c r="B11" s="7" t="s">
        <v>18</v>
      </c>
      <c r="C11" s="7"/>
      <c r="D11" s="7"/>
      <c r="E11" s="7"/>
      <c r="F11" s="7"/>
      <c r="G11" s="7"/>
    </row>
    <row r="12" spans="2:28" s="1" customFormat="1" ht="21" x14ac:dyDescent="0.5">
      <c r="B12" s="7"/>
      <c r="C12" s="7"/>
      <c r="D12" s="7"/>
      <c r="E12" s="7"/>
      <c r="F12" s="7"/>
      <c r="G12" s="7"/>
    </row>
    <row r="13" spans="2:28" s="1" customFormat="1" ht="21" x14ac:dyDescent="0.5">
      <c r="B13" s="7" t="s">
        <v>69</v>
      </c>
      <c r="C13" s="7"/>
      <c r="D13" s="7"/>
      <c r="E13" s="7"/>
      <c r="F13" s="7"/>
      <c r="G13" s="7"/>
    </row>
    <row r="14" spans="2:28" s="1" customFormat="1" ht="21" x14ac:dyDescent="0.5">
      <c r="B14" s="7"/>
      <c r="C14" s="7"/>
      <c r="D14" s="7"/>
      <c r="E14" s="7"/>
      <c r="F14" s="7"/>
      <c r="G14" s="7"/>
    </row>
    <row r="15" spans="2:28" s="1" customFormat="1" ht="21" x14ac:dyDescent="0.5">
      <c r="B15" s="7"/>
      <c r="C15" s="7"/>
      <c r="D15" s="7"/>
      <c r="E15" s="7"/>
      <c r="F15" s="7"/>
      <c r="G15" s="7"/>
    </row>
    <row r="16" spans="2:28" x14ac:dyDescent="0.35">
      <c r="B16" s="1"/>
      <c r="C16" s="1"/>
      <c r="D16" s="1"/>
      <c r="E16" s="1"/>
    </row>
    <row r="17" spans="3:7" s="1" customFormat="1" ht="21" x14ac:dyDescent="0.5">
      <c r="C17" s="7"/>
      <c r="D17" s="7"/>
      <c r="E17" s="7"/>
      <c r="F17" s="7"/>
      <c r="G17" s="7"/>
    </row>
    <row r="18" spans="3:7" s="1" customFormat="1" x14ac:dyDescent="0.35"/>
    <row r="19" spans="3:7" s="1" customFormat="1" ht="14.75" customHeight="1" x14ac:dyDescent="0.35"/>
    <row r="20" spans="3:7" s="1" customFormat="1" x14ac:dyDescent="0.35"/>
    <row r="21" spans="3:7" s="1" customFormat="1" x14ac:dyDescent="0.35"/>
    <row r="22" spans="3:7" s="1" customFormat="1" x14ac:dyDescent="0.35"/>
    <row r="23" spans="3:7" s="1" customFormat="1" x14ac:dyDescent="0.35"/>
    <row r="24" spans="3:7" s="1" customFormat="1" x14ac:dyDescent="0.35"/>
    <row r="25" spans="3:7" s="1" customFormat="1" x14ac:dyDescent="0.35"/>
    <row r="26" spans="3:7" s="1" customFormat="1" x14ac:dyDescent="0.35"/>
    <row r="27" spans="3:7" s="1" customFormat="1" x14ac:dyDescent="0.35"/>
    <row r="28" spans="3:7" s="1" customFormat="1" x14ac:dyDescent="0.35"/>
    <row r="29" spans="3:7" s="1" customFormat="1" x14ac:dyDescent="0.35"/>
    <row r="30" spans="3:7" s="1" customFormat="1" x14ac:dyDescent="0.35"/>
    <row r="31" spans="3:7" s="1" customFormat="1" x14ac:dyDescent="0.35"/>
    <row r="32" spans="3:7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</sheetData>
  <sheetProtection password="CF4F" sheet="1" objects="1" scenarios="1"/>
  <pageMargins left="0.23622047244094491" right="0.23622047244094491" top="0.74803149606299213" bottom="0.74803149606299213" header="0.31496062992125984" footer="0.31496062992125984"/>
  <pageSetup paperSize="9" scale="46" fitToHeight="0" orientation="portrait" r:id="rId1"/>
  <headerFooter>
    <oddHeader xml:space="preserve">&amp;L&amp;8Versió 1, 21 de novembre de 2022
Projectes de canvi estratègic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D65C-1B6D-47A1-AF8F-56B8AE612869}">
  <sheetPr>
    <tabColor theme="4" tint="-0.249977111117893"/>
    <pageSetUpPr fitToPage="1"/>
  </sheetPr>
  <dimension ref="A1:CS128"/>
  <sheetViews>
    <sheetView tabSelected="1" topLeftCell="B1" zoomScale="85" zoomScaleNormal="85" zoomScaleSheetLayoutView="62" zoomScalePageLayoutView="60" workbookViewId="0">
      <selection activeCell="C10" sqref="C10"/>
    </sheetView>
  </sheetViews>
  <sheetFormatPr defaultRowHeight="14.5" x14ac:dyDescent="0.35"/>
  <cols>
    <col min="1" max="1" width="6.54296875" style="1" customWidth="1"/>
    <col min="2" max="2" width="69.453125" customWidth="1"/>
    <col min="3" max="3" width="26.453125" customWidth="1"/>
    <col min="4" max="4" width="20" customWidth="1"/>
    <col min="5" max="5" width="19" customWidth="1"/>
    <col min="6" max="6" width="27.36328125" customWidth="1"/>
    <col min="7" max="7" width="35.36328125" style="1" customWidth="1"/>
    <col min="8" max="8" width="8.6328125" style="1"/>
    <col min="9" max="9" width="37.453125" style="1" customWidth="1"/>
    <col min="10" max="12" width="8.6328125" style="1"/>
    <col min="13" max="97" width="9.08984375" style="1"/>
  </cols>
  <sheetData>
    <row r="1" spans="2:9" ht="45.65" customHeight="1" x14ac:dyDescent="0.35">
      <c r="B1" s="87" t="s">
        <v>67</v>
      </c>
      <c r="C1" s="87"/>
      <c r="D1" s="87"/>
      <c r="E1" s="87"/>
      <c r="F1" s="87"/>
    </row>
    <row r="2" spans="2:9" ht="34.25" customHeight="1" x14ac:dyDescent="0.35">
      <c r="B2" s="72" t="s">
        <v>77</v>
      </c>
      <c r="C2" s="72"/>
      <c r="D2" s="1"/>
      <c r="E2" s="1"/>
    </row>
    <row r="3" spans="2:9" ht="23.5" x14ac:dyDescent="0.35">
      <c r="B3" s="6"/>
      <c r="C3" s="1"/>
      <c r="D3" s="1"/>
      <c r="E3" s="1"/>
      <c r="F3" s="1"/>
    </row>
    <row r="4" spans="2:9" ht="23.5" x14ac:dyDescent="0.35">
      <c r="B4" s="92" t="s">
        <v>29</v>
      </c>
      <c r="C4" s="92"/>
      <c r="D4" s="92"/>
      <c r="E4" s="92"/>
      <c r="F4" s="92"/>
      <c r="G4" s="92"/>
    </row>
    <row r="5" spans="2:9" ht="15" customHeight="1" thickBot="1" x14ac:dyDescent="0.4">
      <c r="B5" s="2"/>
      <c r="C5" s="2"/>
      <c r="D5" s="2"/>
      <c r="E5" s="2"/>
      <c r="F5" s="2"/>
    </row>
    <row r="6" spans="2:9" ht="27" customHeight="1" thickTop="1" thickBot="1" x14ac:dyDescent="0.4">
      <c r="B6" s="29" t="s">
        <v>19</v>
      </c>
      <c r="C6" s="88" t="s">
        <v>35</v>
      </c>
      <c r="D6" s="88"/>
      <c r="E6" s="88"/>
      <c r="F6" s="88"/>
      <c r="G6" s="89"/>
    </row>
    <row r="7" spans="2:9" ht="27" customHeight="1" thickBot="1" x14ac:dyDescent="0.4">
      <c r="B7" s="31" t="s">
        <v>2</v>
      </c>
      <c r="C7" s="90"/>
      <c r="D7" s="90"/>
      <c r="E7" s="90"/>
      <c r="F7" s="90"/>
      <c r="G7" s="91"/>
    </row>
    <row r="8" spans="2:9" s="1" customFormat="1" ht="15" customHeight="1" thickTop="1" x14ac:dyDescent="0.35">
      <c r="B8" s="8"/>
      <c r="C8" s="8"/>
      <c r="D8" s="8"/>
      <c r="E8" s="8"/>
      <c r="F8" s="8"/>
    </row>
    <row r="9" spans="2:9" ht="23.5" x14ac:dyDescent="0.35">
      <c r="B9" s="36" t="s">
        <v>47</v>
      </c>
      <c r="C9" s="36"/>
      <c r="D9" s="36"/>
      <c r="E9" s="36"/>
      <c r="F9" s="36"/>
      <c r="G9" s="36"/>
    </row>
    <row r="10" spans="2:9" s="1" customFormat="1" ht="12.65" customHeight="1" thickBot="1" x14ac:dyDescent="0.4">
      <c r="B10" s="8"/>
      <c r="C10" s="8"/>
      <c r="D10" s="8"/>
      <c r="E10" s="8"/>
      <c r="F10" s="8"/>
    </row>
    <row r="11" spans="2:9" s="1" customFormat="1" ht="30" customHeight="1" thickTop="1" thickBot="1" x14ac:dyDescent="0.4">
      <c r="B11" s="93" t="s">
        <v>4</v>
      </c>
      <c r="C11" s="94"/>
      <c r="D11" s="94"/>
      <c r="E11" s="94"/>
      <c r="F11" s="99">
        <f>+F19</f>
        <v>0</v>
      </c>
      <c r="G11" s="100"/>
    </row>
    <row r="12" spans="2:9" s="1" customFormat="1" ht="30" customHeight="1" thickBot="1" x14ac:dyDescent="0.4">
      <c r="B12" s="95" t="s">
        <v>6</v>
      </c>
      <c r="C12" s="96"/>
      <c r="D12" s="96"/>
      <c r="E12" s="96"/>
      <c r="F12" s="97">
        <f>+$G$19</f>
        <v>0</v>
      </c>
      <c r="G12" s="98"/>
    </row>
    <row r="13" spans="2:9" s="1" customFormat="1" ht="18" customHeight="1" thickTop="1" x14ac:dyDescent="0.35"/>
    <row r="14" spans="2:9" ht="23.5" x14ac:dyDescent="0.35">
      <c r="B14" s="92" t="s">
        <v>31</v>
      </c>
      <c r="C14" s="92"/>
      <c r="D14" s="92"/>
      <c r="E14" s="92"/>
      <c r="F14" s="92"/>
      <c r="G14" s="92"/>
    </row>
    <row r="15" spans="2:9" ht="9.65" customHeight="1" x14ac:dyDescent="0.35">
      <c r="B15" s="1"/>
      <c r="C15" s="1"/>
      <c r="D15" s="1"/>
      <c r="E15" s="1"/>
      <c r="F15" s="1"/>
    </row>
    <row r="16" spans="2:9" s="1" customFormat="1" ht="42.65" customHeight="1" x14ac:dyDescent="0.35">
      <c r="B16" s="81" t="s">
        <v>0</v>
      </c>
      <c r="C16" s="81"/>
      <c r="D16" s="82"/>
      <c r="E16" s="35" t="s">
        <v>1</v>
      </c>
      <c r="F16" s="35" t="s">
        <v>3</v>
      </c>
      <c r="G16" s="37" t="s">
        <v>5</v>
      </c>
      <c r="H16" s="76" t="s">
        <v>44</v>
      </c>
      <c r="I16" s="76"/>
    </row>
    <row r="17" spans="2:9" s="1" customFormat="1" ht="27" customHeight="1" x14ac:dyDescent="0.35">
      <c r="B17" s="83"/>
      <c r="C17" s="83"/>
      <c r="D17" s="84"/>
      <c r="E17" s="73"/>
      <c r="F17" s="63"/>
      <c r="G17" s="38"/>
      <c r="H17" s="77"/>
      <c r="I17" s="78"/>
    </row>
    <row r="18" spans="2:9" s="1" customFormat="1" ht="27" customHeight="1" x14ac:dyDescent="0.35">
      <c r="B18" s="85"/>
      <c r="C18" s="85"/>
      <c r="D18" s="86"/>
      <c r="E18" s="74"/>
      <c r="F18" s="67"/>
      <c r="G18" s="38"/>
      <c r="H18" s="77"/>
      <c r="I18" s="78"/>
    </row>
    <row r="19" spans="2:9" s="1" customFormat="1" ht="40.25" customHeight="1" x14ac:dyDescent="0.35">
      <c r="B19" s="79" t="s">
        <v>30</v>
      </c>
      <c r="C19" s="79"/>
      <c r="D19" s="80"/>
      <c r="E19" s="75"/>
      <c r="F19" s="64">
        <f>+SUM(F17:F18)</f>
        <v>0</v>
      </c>
      <c r="G19" s="65">
        <f>SUM(G17:G18)</f>
        <v>0</v>
      </c>
      <c r="H19" s="5"/>
    </row>
    <row r="20" spans="2:9" s="1" customFormat="1" x14ac:dyDescent="0.35">
      <c r="B20" s="3"/>
      <c r="C20" s="4"/>
      <c r="D20" s="4"/>
      <c r="E20" s="5"/>
    </row>
    <row r="21" spans="2:9" s="1" customFormat="1" x14ac:dyDescent="0.35"/>
    <row r="22" spans="2:9" s="1" customFormat="1" x14ac:dyDescent="0.35"/>
    <row r="23" spans="2:9" s="1" customFormat="1" x14ac:dyDescent="0.35"/>
    <row r="24" spans="2:9" s="1" customFormat="1" x14ac:dyDescent="0.35"/>
    <row r="25" spans="2:9" s="1" customFormat="1" x14ac:dyDescent="0.35"/>
    <row r="26" spans="2:9" s="1" customFormat="1" x14ac:dyDescent="0.35"/>
    <row r="27" spans="2:9" s="1" customFormat="1" x14ac:dyDescent="0.35"/>
    <row r="28" spans="2:9" s="1" customFormat="1" x14ac:dyDescent="0.35"/>
    <row r="29" spans="2:9" s="1" customFormat="1" x14ac:dyDescent="0.35"/>
    <row r="30" spans="2:9" s="1" customFormat="1" x14ac:dyDescent="0.35"/>
    <row r="31" spans="2:9" s="1" customFormat="1" x14ac:dyDescent="0.35"/>
    <row r="32" spans="2:9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</sheetData>
  <sheetProtection password="CF4F" sheet="1" objects="1" scenarios="1"/>
  <mergeCells count="16">
    <mergeCell ref="B1:F1"/>
    <mergeCell ref="C6:G6"/>
    <mergeCell ref="C7:G7"/>
    <mergeCell ref="B14:G14"/>
    <mergeCell ref="B11:E11"/>
    <mergeCell ref="B12:E12"/>
    <mergeCell ref="F12:G12"/>
    <mergeCell ref="F11:G11"/>
    <mergeCell ref="B4:G4"/>
    <mergeCell ref="H16:I16"/>
    <mergeCell ref="H17:I17"/>
    <mergeCell ref="H18:I18"/>
    <mergeCell ref="B19:D19"/>
    <mergeCell ref="B16:D16"/>
    <mergeCell ref="B17:D17"/>
    <mergeCell ref="B18:D18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Header>&amp;L&amp;8Document avaluació NON2021</oddHeader>
    <oddFooter>&amp;RVersió 3,  24 de juliol de 2023
Pressupost NON estratègic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C66B-C0D3-4558-BC81-41DB6D24B6DB}">
  <sheetPr>
    <tabColor rgb="FFC00000"/>
    <pageSetUpPr fitToPage="1"/>
  </sheetPr>
  <dimension ref="A1:AD56"/>
  <sheetViews>
    <sheetView zoomScale="70" zoomScaleNormal="70" workbookViewId="0">
      <selection activeCell="A8" sqref="A8:I14"/>
    </sheetView>
  </sheetViews>
  <sheetFormatPr defaultColWidth="9.36328125" defaultRowHeight="34.5" customHeight="1" x14ac:dyDescent="0.35"/>
  <cols>
    <col min="1" max="1" width="101.36328125" customWidth="1"/>
    <col min="2" max="3" width="12.54296875" customWidth="1"/>
    <col min="4" max="5" width="12.54296875" style="27" customWidth="1"/>
    <col min="6" max="6" width="12.54296875" customWidth="1"/>
    <col min="7" max="7" width="15.36328125" customWidth="1"/>
    <col min="8" max="8" width="23.90625" customWidth="1"/>
    <col min="9" max="9" width="68.453125" customWidth="1"/>
    <col min="10" max="10" width="19" style="1" customWidth="1"/>
    <col min="11" max="30" width="9.36328125" style="1"/>
  </cols>
  <sheetData>
    <row r="1" spans="1:10" ht="41" customHeight="1" x14ac:dyDescent="0.35">
      <c r="A1" s="32" t="s">
        <v>67</v>
      </c>
      <c r="B1" s="32"/>
      <c r="C1" s="32"/>
      <c r="D1" s="32"/>
      <c r="E1" s="32"/>
      <c r="F1" s="32"/>
      <c r="G1" s="32"/>
      <c r="H1" s="32"/>
      <c r="I1" s="32"/>
    </row>
    <row r="2" spans="1:10" ht="23.5" x14ac:dyDescent="0.35">
      <c r="A2" s="50" t="s">
        <v>78</v>
      </c>
      <c r="B2" s="32"/>
      <c r="C2" s="32"/>
      <c r="D2" s="32"/>
      <c r="E2" s="32"/>
      <c r="F2" s="32"/>
      <c r="G2" s="32"/>
      <c r="H2" s="32"/>
      <c r="I2" s="32"/>
    </row>
    <row r="3" spans="1:10" ht="9" customHeight="1" x14ac:dyDescent="0.35">
      <c r="A3" s="114"/>
      <c r="B3" s="114"/>
      <c r="C3" s="114"/>
      <c r="D3" s="114"/>
      <c r="E3" s="114"/>
      <c r="F3" s="114"/>
      <c r="G3" s="114"/>
      <c r="H3" s="114"/>
      <c r="I3" s="114"/>
    </row>
    <row r="4" spans="1:10" ht="30.75" customHeight="1" x14ac:dyDescent="0.35">
      <c r="A4" s="123" t="s">
        <v>21</v>
      </c>
      <c r="B4" s="123"/>
      <c r="C4" s="123"/>
      <c r="D4" s="123"/>
      <c r="E4" s="123"/>
      <c r="F4" s="123"/>
      <c r="G4" s="123"/>
      <c r="H4" s="39" t="s">
        <v>46</v>
      </c>
      <c r="I4" s="68"/>
    </row>
    <row r="5" spans="1:10" ht="30.75" customHeight="1" x14ac:dyDescent="0.35">
      <c r="A5" s="122">
        <f>Titol</f>
        <v>0</v>
      </c>
      <c r="B5" s="122"/>
      <c r="C5" s="122"/>
      <c r="D5" s="122"/>
      <c r="E5" s="122"/>
      <c r="F5" s="122"/>
      <c r="G5" s="122"/>
      <c r="H5" s="40" t="s">
        <v>7</v>
      </c>
      <c r="I5" s="66" t="s">
        <v>10</v>
      </c>
    </row>
    <row r="6" spans="1:10" ht="30" customHeight="1" x14ac:dyDescent="0.35">
      <c r="A6" s="114"/>
      <c r="B6" s="114"/>
      <c r="C6" s="114"/>
      <c r="D6" s="114"/>
      <c r="E6" s="114"/>
      <c r="F6" s="114"/>
      <c r="G6" s="114"/>
      <c r="H6" s="114"/>
      <c r="I6" s="114"/>
    </row>
    <row r="7" spans="1:10" ht="31.5" customHeight="1" x14ac:dyDescent="0.35">
      <c r="A7" s="124" t="s">
        <v>28</v>
      </c>
      <c r="B7" s="125"/>
      <c r="C7" s="125"/>
      <c r="D7" s="125"/>
      <c r="E7" s="125"/>
      <c r="F7" s="125"/>
      <c r="G7" s="125"/>
      <c r="H7" s="125"/>
      <c r="I7" s="126"/>
    </row>
    <row r="8" spans="1:10" ht="45.65" customHeight="1" x14ac:dyDescent="0.35">
      <c r="A8" s="116" t="s">
        <v>49</v>
      </c>
      <c r="B8" s="117"/>
      <c r="C8" s="117"/>
      <c r="D8" s="117"/>
      <c r="E8" s="117"/>
      <c r="F8" s="117"/>
      <c r="G8" s="117"/>
      <c r="H8" s="117"/>
      <c r="I8" s="117"/>
    </row>
    <row r="9" spans="1:10" ht="45" customHeight="1" x14ac:dyDescent="0.35">
      <c r="A9" s="117"/>
      <c r="B9" s="117"/>
      <c r="C9" s="117"/>
      <c r="D9" s="117"/>
      <c r="E9" s="117"/>
      <c r="F9" s="117"/>
      <c r="G9" s="117"/>
      <c r="H9" s="117"/>
      <c r="I9" s="117"/>
    </row>
    <row r="10" spans="1:10" ht="46.5" customHeight="1" x14ac:dyDescent="0.35">
      <c r="A10" s="117"/>
      <c r="B10" s="117"/>
      <c r="C10" s="117"/>
      <c r="D10" s="117"/>
      <c r="E10" s="117"/>
      <c r="F10" s="117"/>
      <c r="G10" s="117"/>
      <c r="H10" s="117"/>
      <c r="I10" s="117"/>
    </row>
    <row r="11" spans="1:10" ht="48.65" customHeight="1" x14ac:dyDescent="0.35">
      <c r="A11" s="117"/>
      <c r="B11" s="117"/>
      <c r="C11" s="117"/>
      <c r="D11" s="117"/>
      <c r="E11" s="117"/>
      <c r="F11" s="117"/>
      <c r="G11" s="117"/>
      <c r="H11" s="117"/>
      <c r="I11" s="117"/>
    </row>
    <row r="12" spans="1:10" ht="30" customHeight="1" x14ac:dyDescent="0.35">
      <c r="A12" s="117"/>
      <c r="B12" s="117"/>
      <c r="C12" s="117"/>
      <c r="D12" s="117"/>
      <c r="E12" s="117"/>
      <c r="F12" s="117"/>
      <c r="G12" s="117"/>
      <c r="H12" s="117"/>
      <c r="I12" s="117"/>
    </row>
    <row r="13" spans="1:10" ht="58.5" customHeight="1" x14ac:dyDescent="0.35">
      <c r="A13" s="117"/>
      <c r="B13" s="117"/>
      <c r="C13" s="117"/>
      <c r="D13" s="117"/>
      <c r="E13" s="117"/>
      <c r="F13" s="117"/>
      <c r="G13" s="117"/>
      <c r="H13" s="117"/>
      <c r="I13" s="117"/>
    </row>
    <row r="14" spans="1:10" ht="36" customHeight="1" x14ac:dyDescent="0.35">
      <c r="A14" s="117"/>
      <c r="B14" s="117"/>
      <c r="C14" s="117"/>
      <c r="D14" s="117"/>
      <c r="E14" s="117"/>
      <c r="F14" s="117"/>
      <c r="G14" s="117"/>
      <c r="H14" s="117"/>
      <c r="I14" s="117"/>
    </row>
    <row r="15" spans="1:10" s="1" customFormat="1" ht="15" customHeight="1" x14ac:dyDescent="0.35">
      <c r="D15" s="19"/>
      <c r="E15" s="19"/>
      <c r="F15" s="20"/>
      <c r="G15" s="20"/>
      <c r="H15" s="20"/>
      <c r="I15" s="20"/>
    </row>
    <row r="16" spans="1:10" ht="34.5" customHeight="1" x14ac:dyDescent="0.35">
      <c r="A16" s="21"/>
      <c r="B16" s="118" t="s">
        <v>40</v>
      </c>
      <c r="C16" s="118"/>
      <c r="D16" s="118"/>
      <c r="E16" s="118"/>
      <c r="F16" s="119">
        <f>SUM(F20,F22,F23,F24,F25,F26,F27,F28)</f>
        <v>0</v>
      </c>
      <c r="G16" s="119"/>
      <c r="H16" s="28"/>
      <c r="I16" s="18"/>
      <c r="J16" s="22"/>
    </row>
    <row r="17" spans="1:11" s="1" customFormat="1" ht="15" customHeight="1" x14ac:dyDescent="0.35">
      <c r="A17" s="21"/>
      <c r="B17" s="21"/>
      <c r="C17" s="23"/>
      <c r="D17" s="23"/>
      <c r="E17" s="23"/>
      <c r="F17" s="18"/>
      <c r="G17" s="18"/>
      <c r="H17" s="18"/>
      <c r="I17" s="18"/>
      <c r="J17" s="22"/>
    </row>
    <row r="18" spans="1:11" ht="24.65" customHeight="1" x14ac:dyDescent="0.35">
      <c r="A18" s="1"/>
      <c r="B18" s="1"/>
      <c r="C18" s="22"/>
      <c r="D18" s="24"/>
      <c r="E18" s="24"/>
      <c r="F18" s="127" t="s">
        <v>38</v>
      </c>
      <c r="G18" s="128"/>
      <c r="H18" s="128"/>
      <c r="I18" s="129"/>
      <c r="J18" s="22"/>
    </row>
    <row r="19" spans="1:11" ht="62.75" customHeight="1" x14ac:dyDescent="0.35">
      <c r="A19" s="62" t="s">
        <v>11</v>
      </c>
      <c r="B19" s="120" t="s">
        <v>53</v>
      </c>
      <c r="C19" s="120"/>
      <c r="D19" s="120" t="s">
        <v>54</v>
      </c>
      <c r="E19" s="120"/>
      <c r="F19" s="120" t="s">
        <v>37</v>
      </c>
      <c r="G19" s="120"/>
      <c r="H19" s="120" t="s">
        <v>55</v>
      </c>
      <c r="I19" s="120"/>
      <c r="J19" s="25"/>
    </row>
    <row r="20" spans="1:11" ht="59" customHeight="1" x14ac:dyDescent="0.35">
      <c r="A20" s="41" t="s">
        <v>23</v>
      </c>
      <c r="B20" s="121">
        <v>150</v>
      </c>
      <c r="C20" s="121"/>
      <c r="D20" s="105">
        <v>0</v>
      </c>
      <c r="E20" s="105"/>
      <c r="F20" s="103">
        <f>D20/5*B20</f>
        <v>0</v>
      </c>
      <c r="G20" s="103"/>
      <c r="H20" s="104"/>
      <c r="I20" s="104"/>
      <c r="J20" s="24"/>
    </row>
    <row r="21" spans="1:11" ht="30.65" customHeight="1" x14ac:dyDescent="0.35">
      <c r="A21" s="130" t="s">
        <v>74</v>
      </c>
      <c r="B21" s="130"/>
      <c r="C21" s="130"/>
      <c r="D21" s="130"/>
      <c r="E21" s="130"/>
      <c r="F21" s="130"/>
      <c r="G21" s="130"/>
      <c r="H21" s="130"/>
      <c r="I21" s="130"/>
      <c r="J21" s="26"/>
    </row>
    <row r="22" spans="1:11" ht="59" customHeight="1" x14ac:dyDescent="0.35">
      <c r="A22" s="70" t="s">
        <v>24</v>
      </c>
      <c r="B22" s="112">
        <v>75</v>
      </c>
      <c r="C22" s="112"/>
      <c r="D22" s="105">
        <v>0</v>
      </c>
      <c r="E22" s="105"/>
      <c r="F22" s="103">
        <f t="shared" ref="F22:F25" si="0">D22/5*B22</f>
        <v>0</v>
      </c>
      <c r="G22" s="103"/>
      <c r="H22" s="104"/>
      <c r="I22" s="104"/>
      <c r="J22" s="26"/>
    </row>
    <row r="23" spans="1:11" ht="59" customHeight="1" x14ac:dyDescent="0.35">
      <c r="A23" s="70" t="s">
        <v>25</v>
      </c>
      <c r="B23" s="112">
        <v>50</v>
      </c>
      <c r="C23" s="112"/>
      <c r="D23" s="105">
        <v>0</v>
      </c>
      <c r="E23" s="105"/>
      <c r="F23" s="103">
        <f t="shared" si="0"/>
        <v>0</v>
      </c>
      <c r="G23" s="103"/>
      <c r="H23" s="104"/>
      <c r="I23" s="104"/>
      <c r="J23" s="24"/>
    </row>
    <row r="24" spans="1:11" ht="59" customHeight="1" x14ac:dyDescent="0.35">
      <c r="A24" s="41" t="s">
        <v>42</v>
      </c>
      <c r="B24" s="112">
        <v>50</v>
      </c>
      <c r="C24" s="112"/>
      <c r="D24" s="105">
        <v>0</v>
      </c>
      <c r="E24" s="105"/>
      <c r="F24" s="103">
        <f t="shared" si="0"/>
        <v>0</v>
      </c>
      <c r="G24" s="103"/>
      <c r="H24" s="104"/>
      <c r="I24" s="104"/>
      <c r="J24" s="26"/>
    </row>
    <row r="25" spans="1:11" ht="59" customHeight="1" x14ac:dyDescent="0.35">
      <c r="A25" s="42" t="s">
        <v>41</v>
      </c>
      <c r="B25" s="112">
        <v>70</v>
      </c>
      <c r="C25" s="112"/>
      <c r="D25" s="105">
        <v>0</v>
      </c>
      <c r="E25" s="105"/>
      <c r="F25" s="103">
        <f t="shared" si="0"/>
        <v>0</v>
      </c>
      <c r="G25" s="103"/>
      <c r="H25" s="104"/>
      <c r="I25" s="104"/>
      <c r="J25" s="24"/>
    </row>
    <row r="26" spans="1:11" ht="59" customHeight="1" x14ac:dyDescent="0.35">
      <c r="A26" s="42" t="s">
        <v>43</v>
      </c>
      <c r="B26" s="112">
        <v>50</v>
      </c>
      <c r="C26" s="112"/>
      <c r="D26" s="105">
        <v>0</v>
      </c>
      <c r="E26" s="105"/>
      <c r="F26" s="103">
        <f>D26/5*B26</f>
        <v>0</v>
      </c>
      <c r="G26" s="103"/>
      <c r="H26" s="104"/>
      <c r="I26" s="104"/>
      <c r="J26" s="24"/>
      <c r="K26" s="19"/>
    </row>
    <row r="27" spans="1:11" ht="59" customHeight="1" x14ac:dyDescent="0.35">
      <c r="A27" s="42" t="s">
        <v>20</v>
      </c>
      <c r="B27" s="112">
        <v>50</v>
      </c>
      <c r="C27" s="112"/>
      <c r="D27" s="105">
        <v>0</v>
      </c>
      <c r="E27" s="105"/>
      <c r="F27" s="103">
        <f>D27/5*B27</f>
        <v>0</v>
      </c>
      <c r="G27" s="103"/>
      <c r="H27" s="104"/>
      <c r="I27" s="104"/>
      <c r="J27" s="24"/>
    </row>
    <row r="28" spans="1:11" ht="59" customHeight="1" x14ac:dyDescent="0.35">
      <c r="A28" s="69" t="s">
        <v>73</v>
      </c>
      <c r="B28" s="101">
        <v>5</v>
      </c>
      <c r="C28" s="102"/>
      <c r="D28" s="105">
        <v>0</v>
      </c>
      <c r="E28" s="105"/>
      <c r="F28" s="103">
        <f>D28/5*B28</f>
        <v>0</v>
      </c>
      <c r="G28" s="103"/>
      <c r="H28" s="104"/>
      <c r="I28" s="104"/>
      <c r="J28" s="24"/>
    </row>
    <row r="29" spans="1:11" s="1" customFormat="1" ht="37.5" customHeight="1" x14ac:dyDescent="0.35">
      <c r="A29" s="43"/>
      <c r="B29" s="115">
        <f>+SUM(B27:C28,B22,B26,B25,B24,B23,B20)</f>
        <v>500</v>
      </c>
      <c r="C29" s="111"/>
      <c r="D29" s="44"/>
      <c r="E29" s="45"/>
      <c r="F29" s="111">
        <f>SUM(F20:G28)</f>
        <v>0</v>
      </c>
      <c r="G29" s="111"/>
      <c r="H29" s="46"/>
      <c r="I29" s="47"/>
    </row>
    <row r="30" spans="1:11" ht="15" customHeight="1" x14ac:dyDescent="0.35">
      <c r="A30" s="114"/>
      <c r="B30" s="114"/>
      <c r="C30" s="114"/>
      <c r="D30" s="114"/>
      <c r="E30" s="114"/>
      <c r="F30" s="114"/>
      <c r="G30" s="114"/>
      <c r="H30" s="114"/>
      <c r="I30" s="114"/>
    </row>
    <row r="31" spans="1:11" ht="23.5" x14ac:dyDescent="0.35">
      <c r="A31" s="50" t="s">
        <v>22</v>
      </c>
      <c r="B31" s="50"/>
      <c r="C31" s="50"/>
      <c r="D31" s="50"/>
      <c r="E31" s="50"/>
      <c r="F31" s="50"/>
      <c r="G31" s="50"/>
      <c r="H31" s="50"/>
      <c r="I31" s="50"/>
    </row>
    <row r="32" spans="1:11" s="1" customFormat="1" ht="24" customHeight="1" x14ac:dyDescent="0.35"/>
    <row r="33" spans="1:12" s="1" customFormat="1" ht="34.5" customHeight="1" x14ac:dyDescent="0.35">
      <c r="A33" s="51" t="s">
        <v>9</v>
      </c>
      <c r="B33" s="52">
        <f>0.75</f>
        <v>0.75</v>
      </c>
      <c r="C33" s="53"/>
      <c r="D33" s="113"/>
      <c r="E33" s="113"/>
      <c r="F33" s="113"/>
      <c r="G33" s="113"/>
      <c r="H33" s="54"/>
      <c r="I33" s="55"/>
      <c r="J33" s="55"/>
      <c r="K33" s="9"/>
    </row>
    <row r="34" spans="1:12" s="1" customFormat="1" ht="15" customHeight="1" x14ac:dyDescent="0.35">
      <c r="A34" s="56"/>
      <c r="B34" s="56"/>
      <c r="C34" s="56"/>
      <c r="D34" s="57"/>
      <c r="E34" s="57"/>
      <c r="F34" s="57"/>
      <c r="G34" s="57"/>
      <c r="H34" s="57"/>
      <c r="I34" s="55"/>
      <c r="J34" s="55"/>
      <c r="K34" s="9"/>
    </row>
    <row r="35" spans="1:12" s="1" customFormat="1" ht="34.5" customHeight="1" x14ac:dyDescent="0.35">
      <c r="A35" s="58"/>
      <c r="B35" s="107" t="s">
        <v>8</v>
      </c>
      <c r="C35" s="107"/>
      <c r="D35" s="107" t="s">
        <v>45</v>
      </c>
      <c r="E35" s="107"/>
      <c r="F35" s="108" t="s">
        <v>51</v>
      </c>
      <c r="G35" s="109"/>
      <c r="H35" s="110"/>
      <c r="I35" s="59" t="s">
        <v>48</v>
      </c>
      <c r="J35" s="59" t="s">
        <v>36</v>
      </c>
      <c r="K35" s="34"/>
      <c r="L35" s="48"/>
    </row>
    <row r="36" spans="1:12" s="1" customFormat="1" ht="44" customHeight="1" x14ac:dyDescent="0.35">
      <c r="A36" s="60" t="s">
        <v>39</v>
      </c>
      <c r="B36" s="106">
        <f>'Pressupost CEstratègic'!$F$19</f>
        <v>0</v>
      </c>
      <c r="C36" s="106"/>
      <c r="D36" s="106">
        <f>'Pressupost CEstratègic'!$G$19</f>
        <v>0</v>
      </c>
      <c r="E36" s="106"/>
      <c r="F36" s="106">
        <f>D36*$B$33</f>
        <v>0</v>
      </c>
      <c r="G36" s="106"/>
      <c r="H36" s="106"/>
      <c r="I36" s="61">
        <f>IF(((F36)&lt;=30000),(F36),30000)</f>
        <v>0</v>
      </c>
      <c r="J36" s="61">
        <f>$I$36*0.2</f>
        <v>0</v>
      </c>
    </row>
    <row r="37" spans="1:12" s="1" customFormat="1" ht="34.5" customHeight="1" x14ac:dyDescent="0.35">
      <c r="D37" s="19"/>
      <c r="E37" s="19"/>
    </row>
    <row r="38" spans="1:12" s="1" customFormat="1" ht="34.5" customHeight="1" x14ac:dyDescent="0.35">
      <c r="D38" s="19"/>
      <c r="E38" s="19"/>
    </row>
    <row r="39" spans="1:12" s="1" customFormat="1" ht="34.5" customHeight="1" x14ac:dyDescent="0.35">
      <c r="D39" s="19"/>
      <c r="E39" s="19"/>
    </row>
    <row r="40" spans="1:12" s="1" customFormat="1" ht="34.5" customHeight="1" x14ac:dyDescent="0.35">
      <c r="D40" s="19"/>
      <c r="E40" s="19"/>
    </row>
    <row r="41" spans="1:12" s="1" customFormat="1" ht="34.5" customHeight="1" x14ac:dyDescent="0.35">
      <c r="D41" s="19"/>
      <c r="E41" s="19"/>
    </row>
    <row r="42" spans="1:12" s="1" customFormat="1" ht="34.5" customHeight="1" x14ac:dyDescent="0.35">
      <c r="D42" s="19"/>
      <c r="E42" s="19"/>
    </row>
    <row r="43" spans="1:12" s="1" customFormat="1" ht="34.5" customHeight="1" x14ac:dyDescent="0.35">
      <c r="D43" s="19"/>
      <c r="E43" s="19"/>
    </row>
    <row r="44" spans="1:12" s="1" customFormat="1" ht="34.5" customHeight="1" x14ac:dyDescent="0.35">
      <c r="D44" s="19"/>
      <c r="E44" s="19"/>
    </row>
    <row r="45" spans="1:12" s="1" customFormat="1" ht="34.5" customHeight="1" x14ac:dyDescent="0.35">
      <c r="D45" s="19"/>
      <c r="E45" s="19"/>
    </row>
    <row r="46" spans="1:12" s="1" customFormat="1" ht="34.5" customHeight="1" x14ac:dyDescent="0.35">
      <c r="D46" s="19"/>
      <c r="E46" s="19"/>
    </row>
    <row r="47" spans="1:12" s="1" customFormat="1" ht="34.5" customHeight="1" x14ac:dyDescent="0.35">
      <c r="D47" s="19"/>
      <c r="E47" s="19"/>
    </row>
    <row r="48" spans="1:12" s="1" customFormat="1" ht="34.5" customHeight="1" x14ac:dyDescent="0.35">
      <c r="D48" s="19"/>
      <c r="E48" s="19"/>
    </row>
    <row r="49" spans="4:5" s="1" customFormat="1" ht="34.5" customHeight="1" x14ac:dyDescent="0.35">
      <c r="D49" s="19"/>
      <c r="E49" s="19"/>
    </row>
    <row r="50" spans="4:5" s="1" customFormat="1" ht="34.5" customHeight="1" x14ac:dyDescent="0.35">
      <c r="D50" s="19"/>
      <c r="E50" s="19"/>
    </row>
    <row r="51" spans="4:5" s="1" customFormat="1" ht="34.5" customHeight="1" x14ac:dyDescent="0.35">
      <c r="D51" s="19"/>
      <c r="E51" s="19"/>
    </row>
    <row r="52" spans="4:5" s="1" customFormat="1" ht="34.5" customHeight="1" x14ac:dyDescent="0.35">
      <c r="D52" s="19"/>
      <c r="E52" s="19"/>
    </row>
    <row r="53" spans="4:5" s="1" customFormat="1" ht="34.5" customHeight="1" x14ac:dyDescent="0.35">
      <c r="D53" s="19"/>
      <c r="E53" s="19"/>
    </row>
    <row r="54" spans="4:5" s="1" customFormat="1" ht="34.5" customHeight="1" x14ac:dyDescent="0.35">
      <c r="D54" s="19"/>
      <c r="E54" s="19"/>
    </row>
    <row r="55" spans="4:5" s="1" customFormat="1" ht="34.5" customHeight="1" x14ac:dyDescent="0.35">
      <c r="D55" s="19"/>
      <c r="E55" s="19"/>
    </row>
    <row r="56" spans="4:5" s="1" customFormat="1" ht="34.5" customHeight="1" x14ac:dyDescent="0.35">
      <c r="D56" s="19"/>
      <c r="E56" s="19"/>
    </row>
  </sheetData>
  <sheetProtection password="CF4F" sheet="1" objects="1" scenarios="1"/>
  <mergeCells count="56">
    <mergeCell ref="B23:C23"/>
    <mergeCell ref="F19:G19"/>
    <mergeCell ref="F20:G20"/>
    <mergeCell ref="F18:I18"/>
    <mergeCell ref="A21:I21"/>
    <mergeCell ref="H23:I23"/>
    <mergeCell ref="B19:C19"/>
    <mergeCell ref="F23:G23"/>
    <mergeCell ref="D19:E19"/>
    <mergeCell ref="D20:E20"/>
    <mergeCell ref="D23:E23"/>
    <mergeCell ref="B22:C22"/>
    <mergeCell ref="D22:E22"/>
    <mergeCell ref="F22:G22"/>
    <mergeCell ref="H22:I22"/>
    <mergeCell ref="A3:I3"/>
    <mergeCell ref="A6:I6"/>
    <mergeCell ref="A5:G5"/>
    <mergeCell ref="A4:G4"/>
    <mergeCell ref="A7:I7"/>
    <mergeCell ref="A8:I14"/>
    <mergeCell ref="B16:E16"/>
    <mergeCell ref="F16:G16"/>
    <mergeCell ref="H19:I19"/>
    <mergeCell ref="H20:I20"/>
    <mergeCell ref="B20:C20"/>
    <mergeCell ref="D24:E24"/>
    <mergeCell ref="D25:E25"/>
    <mergeCell ref="B25:C25"/>
    <mergeCell ref="B36:C36"/>
    <mergeCell ref="D35:E35"/>
    <mergeCell ref="D36:E36"/>
    <mergeCell ref="B24:C24"/>
    <mergeCell ref="D33:G33"/>
    <mergeCell ref="D26:E26"/>
    <mergeCell ref="D27:E27"/>
    <mergeCell ref="F26:G26"/>
    <mergeCell ref="F27:G27"/>
    <mergeCell ref="A30:I30"/>
    <mergeCell ref="B26:C26"/>
    <mergeCell ref="B27:C27"/>
    <mergeCell ref="B29:C29"/>
    <mergeCell ref="H24:I24"/>
    <mergeCell ref="H25:I25"/>
    <mergeCell ref="F24:G24"/>
    <mergeCell ref="F25:G25"/>
    <mergeCell ref="F35:H35"/>
    <mergeCell ref="H26:I26"/>
    <mergeCell ref="H27:I27"/>
    <mergeCell ref="F29:G29"/>
    <mergeCell ref="B28:C28"/>
    <mergeCell ref="F28:G28"/>
    <mergeCell ref="H28:I28"/>
    <mergeCell ref="D28:E28"/>
    <mergeCell ref="F36:H36"/>
    <mergeCell ref="B35:C35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&amp;L&amp;8Document avaluació NON2021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0A477A2-B2FB-4CC1-A1BA-D8C58BC203AB}">
          <x14:formula1>
            <xm:f>'Valors possibles'!$E$4:$E$9</xm:f>
          </x14:formula1>
          <xm:sqref>D24:E24</xm:sqref>
        </x14:dataValidation>
        <x14:dataValidation type="list" allowBlank="1" showInputMessage="1" showErrorMessage="1" xr:uid="{27D2C936-BB73-4242-96E6-DAAB8A85C9AB}">
          <x14:formula1>
            <xm:f>'Valors possibles'!$F$4:$F$9</xm:f>
          </x14:formula1>
          <xm:sqref>D25:E25</xm:sqref>
        </x14:dataValidation>
        <x14:dataValidation type="list" allowBlank="1" showInputMessage="1" showErrorMessage="1" xr:uid="{FFA4748D-B415-4381-BA5D-49095D0A322C}">
          <x14:formula1>
            <xm:f>'Valors possibles'!$H$4:$H$7</xm:f>
          </x14:formula1>
          <xm:sqref>D27:E27</xm:sqref>
        </x14:dataValidation>
        <x14:dataValidation type="list" allowBlank="1" showInputMessage="1" showErrorMessage="1" xr:uid="{01A0A1E7-176A-426E-94B6-2FAF32AC8D57}">
          <x14:formula1>
            <xm:f>'Valors possibles'!$B$4:$B$9</xm:f>
          </x14:formula1>
          <xm:sqref>D20:E20</xm:sqref>
        </x14:dataValidation>
        <x14:dataValidation type="list" allowBlank="1" showInputMessage="1" showErrorMessage="1" xr:uid="{1AECBE93-8C0D-4C01-A82B-83046095C4BD}">
          <x14:formula1>
            <xm:f>'Valors possibles'!$G$4:$G$9</xm:f>
          </x14:formula1>
          <xm:sqref>D26:E26</xm:sqref>
        </x14:dataValidation>
        <x14:dataValidation type="list" allowBlank="1" showInputMessage="1" showErrorMessage="1" xr:uid="{708264CD-B251-4FC8-A1B0-BF0C93E48598}">
          <x14:formula1>
            <xm:f>'Valors possibles'!$A$2:$A$24</xm:f>
          </x14:formula1>
          <xm:sqref>I4</xm:sqref>
        </x14:dataValidation>
        <x14:dataValidation type="list" allowBlank="1" showInputMessage="1" showErrorMessage="1" xr:uid="{77EFA044-481C-439B-9D17-20EF9385167F}">
          <x14:formula1>
            <xm:f>'Valors possibles'!$C$4:$C$8</xm:f>
          </x14:formula1>
          <xm:sqref>D22:E22</xm:sqref>
        </x14:dataValidation>
        <x14:dataValidation type="list" allowBlank="1" showInputMessage="1" showErrorMessage="1" xr:uid="{1FDDE436-E043-490D-BBB2-4DF98E881135}">
          <x14:formula1>
            <xm:f>'Valors possibles'!$D$4:$D$8</xm:f>
          </x14:formula1>
          <xm:sqref>D23:E23</xm:sqref>
        </x14:dataValidation>
        <x14:dataValidation type="list" allowBlank="1" showInputMessage="1" showErrorMessage="1" xr:uid="{5D1AE087-33C7-4629-BD33-ED883C218969}">
          <x14:formula1>
            <xm:f>'Valors possibles'!$I$4:$I$9</xm:f>
          </x14:formula1>
          <xm:sqref>D28:E28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1C05-B5FB-4483-AC20-F49460E9FEB2}">
  <sheetPr>
    <tabColor theme="6" tint="-0.249977111117893"/>
  </sheetPr>
  <dimension ref="A1:AV24"/>
  <sheetViews>
    <sheetView zoomScale="68" zoomScaleNormal="68" workbookViewId="0">
      <selection activeCell="J28" sqref="J28"/>
    </sheetView>
  </sheetViews>
  <sheetFormatPr defaultColWidth="9.36328125" defaultRowHeight="14.5" x14ac:dyDescent="0.35"/>
  <cols>
    <col min="1" max="1" width="27.36328125" style="15" customWidth="1"/>
    <col min="2" max="2" width="11" style="12" customWidth="1"/>
    <col min="3" max="3" width="11" style="12" bestFit="1" customWidth="1"/>
    <col min="4" max="4" width="11" style="12" customWidth="1"/>
    <col min="5" max="8" width="11" style="12" bestFit="1" customWidth="1"/>
    <col min="9" max="48" width="9.36328125" style="1"/>
  </cols>
  <sheetData>
    <row r="1" spans="1:48" s="14" customFormat="1" x14ac:dyDescent="0.35">
      <c r="A1" s="10" t="s">
        <v>12</v>
      </c>
      <c r="B1" s="11" t="s">
        <v>75</v>
      </c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ht="15.5" x14ac:dyDescent="0.35">
      <c r="A2" s="33" t="s">
        <v>32</v>
      </c>
    </row>
    <row r="3" spans="1:48" ht="15.5" x14ac:dyDescent="0.35">
      <c r="A3" s="33" t="s">
        <v>13</v>
      </c>
      <c r="B3" s="16">
        <v>1</v>
      </c>
      <c r="C3" s="16" t="s">
        <v>26</v>
      </c>
      <c r="D3" s="16" t="s">
        <v>27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</row>
    <row r="4" spans="1:48" ht="15.5" x14ac:dyDescent="0.35">
      <c r="A4" s="33" t="s">
        <v>14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</row>
    <row r="5" spans="1:48" ht="15.5" x14ac:dyDescent="0.35">
      <c r="A5" s="33" t="s">
        <v>34</v>
      </c>
      <c r="B5" s="17">
        <v>1</v>
      </c>
      <c r="C5" s="17">
        <v>2</v>
      </c>
      <c r="D5" s="17">
        <v>2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</row>
    <row r="6" spans="1:48" ht="15.5" x14ac:dyDescent="0.35">
      <c r="A6" s="33" t="s">
        <v>15</v>
      </c>
      <c r="B6" s="17">
        <v>2</v>
      </c>
      <c r="C6" s="17">
        <v>3</v>
      </c>
      <c r="D6" s="17">
        <v>3</v>
      </c>
      <c r="E6" s="17">
        <v>2</v>
      </c>
      <c r="F6" s="17">
        <v>2</v>
      </c>
      <c r="G6" s="17">
        <v>2</v>
      </c>
      <c r="H6" s="17">
        <v>3</v>
      </c>
      <c r="I6" s="17">
        <v>2</v>
      </c>
    </row>
    <row r="7" spans="1:48" ht="15.5" x14ac:dyDescent="0.35">
      <c r="A7" s="33" t="s">
        <v>16</v>
      </c>
      <c r="B7" s="17">
        <v>3</v>
      </c>
      <c r="C7" s="17">
        <v>4</v>
      </c>
      <c r="D7" s="17">
        <v>4</v>
      </c>
      <c r="E7" s="17">
        <v>3</v>
      </c>
      <c r="F7" s="17">
        <v>3</v>
      </c>
      <c r="G7" s="17">
        <v>3</v>
      </c>
      <c r="H7" s="17">
        <v>5</v>
      </c>
      <c r="I7" s="17">
        <v>3</v>
      </c>
    </row>
    <row r="8" spans="1:48" ht="15.5" x14ac:dyDescent="0.35">
      <c r="A8" s="33" t="s">
        <v>33</v>
      </c>
      <c r="B8" s="17">
        <v>4</v>
      </c>
      <c r="C8" s="17">
        <v>5</v>
      </c>
      <c r="D8" s="17">
        <v>5</v>
      </c>
      <c r="E8" s="17">
        <v>4</v>
      </c>
      <c r="F8" s="17">
        <v>4</v>
      </c>
      <c r="G8" s="17">
        <v>4</v>
      </c>
      <c r="H8" s="17"/>
      <c r="I8" s="17">
        <v>4</v>
      </c>
    </row>
    <row r="9" spans="1:48" ht="15.5" x14ac:dyDescent="0.35">
      <c r="A9" s="33" t="s">
        <v>50</v>
      </c>
      <c r="B9" s="17">
        <v>5</v>
      </c>
      <c r="E9" s="17">
        <v>5</v>
      </c>
      <c r="F9" s="17">
        <v>5</v>
      </c>
      <c r="G9" s="17">
        <v>5</v>
      </c>
      <c r="H9" s="17"/>
      <c r="I9" s="17">
        <v>5</v>
      </c>
    </row>
    <row r="10" spans="1:48" ht="15.5" x14ac:dyDescent="0.35">
      <c r="A10" s="33" t="s">
        <v>56</v>
      </c>
    </row>
    <row r="11" spans="1:48" ht="15.5" x14ac:dyDescent="0.35">
      <c r="A11" s="33" t="s">
        <v>57</v>
      </c>
    </row>
    <row r="12" spans="1:48" ht="15.5" x14ac:dyDescent="0.35">
      <c r="A12" s="33" t="s">
        <v>65</v>
      </c>
    </row>
    <row r="13" spans="1:48" ht="15.5" x14ac:dyDescent="0.35">
      <c r="A13" s="33" t="s">
        <v>58</v>
      </c>
    </row>
    <row r="14" spans="1:48" ht="15.5" x14ac:dyDescent="0.35">
      <c r="A14" s="33" t="s">
        <v>66</v>
      </c>
    </row>
    <row r="15" spans="1:48" ht="15.5" x14ac:dyDescent="0.35">
      <c r="A15" s="33" t="s">
        <v>59</v>
      </c>
    </row>
    <row r="16" spans="1:48" ht="15.5" x14ac:dyDescent="0.35">
      <c r="A16" s="33" t="s">
        <v>60</v>
      </c>
    </row>
    <row r="17" spans="1:1" ht="15.5" x14ac:dyDescent="0.35">
      <c r="A17" s="33" t="s">
        <v>61</v>
      </c>
    </row>
    <row r="18" spans="1:1" ht="15.5" x14ac:dyDescent="0.35">
      <c r="A18" s="33" t="s">
        <v>62</v>
      </c>
    </row>
    <row r="19" spans="1:1" ht="15.5" x14ac:dyDescent="0.35">
      <c r="A19" s="33" t="s">
        <v>63</v>
      </c>
    </row>
    <row r="20" spans="1:1" ht="15.5" x14ac:dyDescent="0.35">
      <c r="A20" s="33" t="s">
        <v>64</v>
      </c>
    </row>
    <row r="21" spans="1:1" ht="15.5" x14ac:dyDescent="0.35">
      <c r="A21" s="33" t="s">
        <v>70</v>
      </c>
    </row>
    <row r="22" spans="1:1" x14ac:dyDescent="0.35">
      <c r="A22" s="15" t="s">
        <v>71</v>
      </c>
    </row>
    <row r="23" spans="1:1" x14ac:dyDescent="0.35">
      <c r="A23" s="15" t="s">
        <v>72</v>
      </c>
    </row>
    <row r="24" spans="1:1" x14ac:dyDescent="0.35">
      <c r="A24" s="15" t="s">
        <v>76</v>
      </c>
    </row>
  </sheetData>
  <sortState xmlns:xlrd2="http://schemas.microsoft.com/office/spreadsheetml/2017/richdata2" ref="A2:A9">
    <sortCondition ref="A2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&amp;L&amp;8Document avaluació NON2021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10</vt:i4>
      </vt:variant>
    </vt:vector>
  </HeadingPairs>
  <TitlesOfParts>
    <vt:vector size="14" baseType="lpstr">
      <vt:lpstr>Instruccions</vt:lpstr>
      <vt:lpstr>Pressupost CEstratègic</vt:lpstr>
      <vt:lpstr>Valoracio projecte</vt:lpstr>
      <vt:lpstr>Valors possibles</vt:lpstr>
      <vt:lpstr>_1a</vt:lpstr>
      <vt:lpstr>_2a</vt:lpstr>
      <vt:lpstr>_3a</vt:lpstr>
      <vt:lpstr>_4a</vt:lpstr>
      <vt:lpstr>_5a</vt:lpstr>
      <vt:lpstr>_6a</vt:lpstr>
      <vt:lpstr>Instruccions!Àrea_d'impressió</vt:lpstr>
      <vt:lpstr>'Pressupost CEstratègic'!Àrea_d'impressió</vt:lpstr>
      <vt:lpstr>'Valoracio projecte'!Àrea_d'impressió</vt:lpstr>
      <vt:lpstr>Titol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 virtudes</dc:creator>
  <cp:lastModifiedBy>Mireia Raurell</cp:lastModifiedBy>
  <cp:lastPrinted>2022-09-08T11:26:52Z</cp:lastPrinted>
  <dcterms:created xsi:type="dcterms:W3CDTF">2020-06-22T10:42:31Z</dcterms:created>
  <dcterms:modified xsi:type="dcterms:W3CDTF">2023-07-24T13:21:55Z</dcterms:modified>
</cp:coreProperties>
</file>