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5\- FORMULARIS 2025\LABS\Justificació\"/>
    </mc:Choice>
  </mc:AlternateContent>
  <workbookProtection workbookAlgorithmName="SHA-512" workbookHashValue="SR/67NFMw8tzKUv9PEVBY1lZ7J/WvYTddhitA1FQvDr3S+YgZiurXLHmfpVafLoMK91cnGi4/rkjXvKgc1uTag==" workbookSaltValue="XhMpidQdj4w09lDOewguqA==" workbookSpinCount="100000" lockStructure="1"/>
  <bookViews>
    <workbookView xWindow="-15" yWindow="6375" windowWidth="19185" windowHeight="705" tabRatio="754"/>
  </bookViews>
  <sheets>
    <sheet name="Despeses realitzades" sheetId="1" r:id="rId1"/>
    <sheet name="Quadre comparatiu" sheetId="7" r:id="rId2"/>
    <sheet name="Ingressos" sheetId="8" r:id="rId3"/>
    <sheet name="Desplegables" sheetId="6" state="hidden" r:id="rId4"/>
    <sheet name="MOSTREIG-No omplir" sheetId="5" state="hidden" r:id="rId5"/>
  </sheets>
  <definedNames>
    <definedName name="_xlnm._FilterDatabase" localSheetId="0" hidden="1">'Despeses realitzades'!$B$10:$I$206</definedName>
    <definedName name="_xlnm.Print_Titles" localSheetId="0">'Despeses realitzades'!$8:$10</definedName>
    <definedName name="Z_3967C897_E016_4DE8_B314_51ABC8EAB480_.wvu.FilterData" localSheetId="0" hidden="1">'Despeses realitzades'!$B$10:$I$206</definedName>
    <definedName name="Z_3967C897_E016_4DE8_B314_51ABC8EAB480_.wvu.PrintTitles" localSheetId="0" hidden="1">'Despeses realitzades'!$8:$10</definedName>
    <definedName name="Z_7CFE1A59_1D42_4862_9B03_379C37408C27_.wvu.FilterData" localSheetId="0" hidden="1">'Despeses realitzades'!$B$10:$I$206</definedName>
    <definedName name="Z_7CFE1A59_1D42_4862_9B03_379C37408C27_.wvu.PrintTitles" localSheetId="0" hidden="1">'Despeses realitzades'!$8:$10</definedName>
    <definedName name="Z_8E1051ED_39F9_498E_B5DA_37054BD0DAB5_.wvu.FilterData" localSheetId="0" hidden="1">'Despeses realitzades'!$B$10:$I$206</definedName>
    <definedName name="Z_8E1051ED_39F9_498E_B5DA_37054BD0DAB5_.wvu.PrintTitles" localSheetId="0" hidden="1">'Despeses realitzades'!$8:$10</definedName>
    <definedName name="Z_91011A9B_75FC_49D0_8319_E7B70121CDFD_.wvu.FilterData" localSheetId="0" hidden="1">'Despeses realitzades'!$B$10:$I$206</definedName>
    <definedName name="Z_932C2256_EE86_493A_A96C_C53520D639AA_.wvu.FilterData" localSheetId="0" hidden="1">'Despeses realitzades'!$B$10:$I$206</definedName>
    <definedName name="Z_932C2256_EE86_493A_A96C_C53520D639AA_.wvu.PrintTitles" localSheetId="0" hidden="1">'Despeses realitzades'!$8:$10</definedName>
    <definedName name="Z_942E145C_8AB3_46F5_A879_D4ABB4D947AD_.wvu.FilterData" localSheetId="0" hidden="1">'Despeses realitzades'!$B$10:$I$206</definedName>
    <definedName name="Z_942E145C_8AB3_46F5_A879_D4ABB4D947AD_.wvu.PrintTitles" localSheetId="0" hidden="1">'Despeses realitzades'!$8:$10</definedName>
  </definedNames>
  <calcPr calcId="162913" concurrentCalc="0"/>
  <customWorkbookViews>
    <customWorkbookView name="Yolanda Arquillo - Vista personalizada" guid="{7CFE1A59-1D42-4862-9B03-379C37408C27}" mergeInterval="0" personalView="1" maximized="1" xWindow="-8" yWindow="-8" windowWidth="1616" windowHeight="876" activeSheetId="1"/>
    <customWorkbookView name="bsanchez - Vista personalizada" guid="{3967C897-E016-4DE8-B314-51ABC8EAB480}" mergeInterval="0" personalView="1" maximized="1" xWindow="1" yWindow="1" windowWidth="1920" windowHeight="809" activeSheetId="1"/>
    <customWorkbookView name="Marta Álvarez - Vista personalizada" guid="{932C2256-EE86-493A-A96C-C53520D639AA}" mergeInterval="0" personalView="1" maximized="1" xWindow="-8" yWindow="-8" windowWidth="1936" windowHeight="1056" activeSheetId="1"/>
    <customWorkbookView name="Isabel Justo - Vista personalizada" guid="{942E145C-8AB3-46F5-A879-D4ABB4D947AD}" mergeInterval="0" personalView="1" maximized="1" xWindow="-8" yWindow="-8" windowWidth="1616" windowHeight="876" activeSheetId="1"/>
    <customWorkbookView name="Plaza Martinez, Ainara - Visualització personal" guid="{8E1051ED-39F9-498E-B5DA-37054BD0DAB5}" mergeInterval="0" personalView="1" maximized="1" xWindow="-8" yWindow="-8" windowWidth="1616" windowHeight="886" activeSheetId="3"/>
  </customWorkbookViews>
</workbook>
</file>

<file path=xl/calcChain.xml><?xml version="1.0" encoding="utf-8"?>
<calcChain xmlns="http://schemas.openxmlformats.org/spreadsheetml/2006/main">
  <c r="H205" i="1" l="1"/>
  <c r="C268" i="1"/>
  <c r="H62" i="1"/>
  <c r="C263" i="1"/>
  <c r="H91" i="1"/>
  <c r="C264" i="1"/>
  <c r="H113" i="1"/>
  <c r="C265" i="1"/>
  <c r="H147" i="1"/>
  <c r="C266" i="1"/>
  <c r="H176" i="1"/>
  <c r="C267" i="1"/>
  <c r="C269" i="1"/>
  <c r="H230" i="1"/>
  <c r="C290" i="1"/>
  <c r="D290" i="1"/>
  <c r="H255" i="1"/>
  <c r="C291" i="1"/>
  <c r="D291" i="1"/>
  <c r="H260" i="1"/>
  <c r="C292" i="1"/>
  <c r="D292" i="1"/>
  <c r="C294" i="1"/>
  <c r="E294" i="1"/>
  <c r="E23" i="8"/>
  <c r="F14" i="7"/>
  <c r="F9" i="7"/>
  <c r="F10" i="7"/>
  <c r="F11" i="7"/>
  <c r="F12" i="7"/>
  <c r="F13" i="7"/>
  <c r="F16" i="7"/>
  <c r="F18" i="7"/>
  <c r="F19" i="7"/>
  <c r="F20" i="7"/>
  <c r="F21" i="7"/>
  <c r="F23" i="7"/>
  <c r="E16" i="7"/>
  <c r="E23" i="7"/>
  <c r="E27" i="7"/>
  <c r="D5" i="8"/>
  <c r="D4" i="8"/>
  <c r="D5" i="7"/>
  <c r="D4" i="7"/>
  <c r="E21" i="7"/>
  <c r="B263" i="1"/>
  <c r="B264" i="1"/>
  <c r="B265" i="1"/>
  <c r="B266" i="1"/>
  <c r="B267" i="1"/>
  <c r="B268" i="1"/>
  <c r="C275" i="1"/>
  <c r="E275" i="1"/>
  <c r="C277" i="1"/>
  <c r="C284" i="1"/>
  <c r="D284" i="1"/>
  <c r="C286" i="1"/>
  <c r="D286" i="1"/>
  <c r="C279" i="1"/>
  <c r="C281" i="1"/>
  <c r="B7" i="5"/>
  <c r="C7" i="5"/>
  <c r="D7" i="5"/>
  <c r="E7" i="5"/>
  <c r="F7" i="5"/>
  <c r="G7" i="5"/>
  <c r="A7" i="5"/>
  <c r="B8" i="5"/>
  <c r="C8" i="5"/>
  <c r="D8" i="5"/>
  <c r="E8" i="5"/>
  <c r="F8" i="5"/>
  <c r="G8" i="5"/>
  <c r="A8" i="5"/>
  <c r="B9" i="5"/>
  <c r="C9" i="5"/>
  <c r="D9" i="5"/>
  <c r="E9" i="5"/>
  <c r="F9" i="5"/>
  <c r="G9" i="5"/>
  <c r="A9" i="5"/>
  <c r="B10" i="5"/>
  <c r="C10" i="5"/>
  <c r="D10" i="5"/>
  <c r="E10" i="5"/>
  <c r="F10" i="5"/>
  <c r="G10" i="5"/>
  <c r="A10" i="5"/>
  <c r="B11" i="5"/>
  <c r="C11" i="5"/>
  <c r="D11" i="5"/>
  <c r="E11" i="5"/>
  <c r="F11" i="5"/>
  <c r="G11" i="5"/>
  <c r="A11" i="5"/>
  <c r="B12" i="5"/>
  <c r="C12" i="5"/>
  <c r="D12" i="5"/>
  <c r="E12" i="5"/>
  <c r="F12" i="5"/>
  <c r="G12" i="5"/>
  <c r="A12" i="5"/>
  <c r="B13" i="5"/>
  <c r="C13" i="5"/>
  <c r="D13" i="5"/>
  <c r="E13" i="5"/>
  <c r="F13" i="5"/>
  <c r="G13" i="5"/>
  <c r="A13" i="5"/>
  <c r="B14" i="5"/>
  <c r="C14" i="5"/>
  <c r="D14" i="5"/>
  <c r="E14" i="5"/>
  <c r="F14" i="5"/>
  <c r="G14" i="5"/>
  <c r="A14" i="5"/>
  <c r="B15" i="5"/>
  <c r="C15" i="5"/>
  <c r="D15" i="5"/>
  <c r="E15" i="5"/>
  <c r="F15" i="5"/>
  <c r="G15" i="5"/>
  <c r="A15" i="5"/>
  <c r="B16" i="5"/>
  <c r="C16" i="5"/>
  <c r="D16" i="5"/>
  <c r="E16" i="5"/>
  <c r="F16" i="5"/>
  <c r="G16" i="5"/>
  <c r="A16" i="5"/>
  <c r="B17" i="5"/>
  <c r="C17" i="5"/>
  <c r="D17" i="5"/>
  <c r="E17" i="5"/>
  <c r="F17" i="5"/>
  <c r="G17" i="5"/>
  <c r="A17" i="5"/>
  <c r="B18" i="5"/>
  <c r="C18" i="5"/>
  <c r="D18" i="5"/>
  <c r="E18" i="5"/>
  <c r="F18" i="5"/>
  <c r="G18" i="5"/>
  <c r="A18" i="5"/>
  <c r="B19" i="5"/>
  <c r="C19" i="5"/>
  <c r="D19" i="5"/>
  <c r="E19" i="5"/>
  <c r="F19" i="5"/>
  <c r="G19" i="5"/>
  <c r="A19" i="5"/>
  <c r="B20" i="5"/>
  <c r="C20" i="5"/>
  <c r="D20" i="5"/>
  <c r="E20" i="5"/>
  <c r="F20" i="5"/>
  <c r="G20" i="5"/>
  <c r="A20" i="5"/>
  <c r="B21" i="5"/>
  <c r="C21" i="5"/>
  <c r="D21" i="5"/>
  <c r="E21" i="5"/>
  <c r="F21" i="5"/>
  <c r="G21" i="5"/>
  <c r="A21" i="5"/>
  <c r="B22" i="5"/>
  <c r="C22" i="5"/>
  <c r="D22" i="5"/>
  <c r="E22" i="5"/>
  <c r="F22" i="5"/>
  <c r="G22" i="5"/>
  <c r="A22" i="5"/>
  <c r="B23" i="5"/>
  <c r="C23" i="5"/>
  <c r="D23" i="5"/>
  <c r="E23" i="5"/>
  <c r="F23" i="5"/>
  <c r="G23" i="5"/>
  <c r="A23" i="5"/>
  <c r="B24" i="5"/>
  <c r="C24" i="5"/>
  <c r="D24" i="5"/>
  <c r="E24" i="5"/>
  <c r="F24" i="5"/>
  <c r="G24" i="5"/>
  <c r="A24" i="5"/>
  <c r="B25" i="5"/>
  <c r="C25" i="5"/>
  <c r="D25" i="5"/>
  <c r="E25" i="5"/>
  <c r="F25" i="5"/>
  <c r="G25" i="5"/>
  <c r="A25" i="5"/>
  <c r="B26" i="5"/>
  <c r="C26" i="5"/>
  <c r="D26" i="5"/>
  <c r="E26" i="5"/>
  <c r="F26" i="5"/>
  <c r="G26" i="5"/>
  <c r="A26" i="5"/>
  <c r="B27" i="5"/>
  <c r="C27" i="5"/>
  <c r="D27" i="5"/>
  <c r="E27" i="5"/>
  <c r="F27" i="5"/>
  <c r="G27" i="5"/>
  <c r="A27" i="5"/>
  <c r="B28" i="5"/>
  <c r="C28" i="5"/>
  <c r="D28" i="5"/>
  <c r="E28" i="5"/>
  <c r="F28" i="5"/>
  <c r="G28" i="5"/>
  <c r="A28" i="5"/>
  <c r="B29" i="5"/>
  <c r="C29" i="5"/>
  <c r="D29" i="5"/>
  <c r="E29" i="5"/>
  <c r="F29" i="5"/>
  <c r="G29" i="5"/>
  <c r="A29" i="5"/>
  <c r="B30" i="5"/>
  <c r="C30" i="5"/>
  <c r="D30" i="5"/>
  <c r="E30" i="5"/>
  <c r="F30" i="5"/>
  <c r="G30" i="5"/>
  <c r="A30" i="5"/>
  <c r="B31" i="5"/>
  <c r="C31" i="5"/>
  <c r="D31" i="5"/>
  <c r="E31" i="5"/>
  <c r="F31" i="5"/>
  <c r="G31" i="5"/>
  <c r="A31" i="5"/>
  <c r="B32" i="5"/>
  <c r="C32" i="5"/>
  <c r="D32" i="5"/>
  <c r="E32" i="5"/>
  <c r="F32" i="5"/>
  <c r="G32" i="5"/>
  <c r="A32" i="5"/>
  <c r="B33" i="5"/>
  <c r="C33" i="5"/>
  <c r="D33" i="5"/>
  <c r="E33" i="5"/>
  <c r="F33" i="5"/>
  <c r="G33" i="5"/>
  <c r="A33" i="5"/>
  <c r="B34" i="5"/>
  <c r="C34" i="5"/>
  <c r="D34" i="5"/>
  <c r="E34" i="5"/>
  <c r="F34" i="5"/>
  <c r="G34" i="5"/>
  <c r="A34" i="5"/>
  <c r="B35" i="5"/>
  <c r="C35" i="5"/>
  <c r="D35" i="5"/>
  <c r="E35" i="5"/>
  <c r="F35" i="5"/>
  <c r="G35" i="5"/>
  <c r="A35" i="5"/>
  <c r="B36" i="5"/>
  <c r="C36" i="5"/>
  <c r="D36" i="5"/>
  <c r="E36" i="5"/>
  <c r="F36" i="5"/>
  <c r="G36" i="5"/>
  <c r="A36" i="5"/>
  <c r="B37" i="5"/>
  <c r="C37" i="5"/>
  <c r="D37" i="5"/>
  <c r="E37" i="5"/>
  <c r="F37" i="5"/>
  <c r="G37" i="5"/>
  <c r="A37" i="5"/>
  <c r="B38" i="5"/>
  <c r="C38" i="5"/>
  <c r="D38" i="5"/>
  <c r="E38" i="5"/>
  <c r="F38" i="5"/>
  <c r="G38" i="5"/>
  <c r="A38" i="5"/>
  <c r="B39" i="5"/>
  <c r="C39" i="5"/>
  <c r="D39" i="5"/>
  <c r="E39" i="5"/>
  <c r="F39" i="5"/>
  <c r="G39" i="5"/>
  <c r="A39" i="5"/>
  <c r="B40" i="5"/>
  <c r="C40" i="5"/>
  <c r="D40" i="5"/>
  <c r="E40" i="5"/>
  <c r="F40" i="5"/>
  <c r="G40" i="5"/>
  <c r="A40" i="5"/>
  <c r="B41" i="5"/>
  <c r="C41" i="5"/>
  <c r="D41" i="5"/>
  <c r="E41" i="5"/>
  <c r="F41" i="5"/>
  <c r="G41" i="5"/>
  <c r="A41" i="5"/>
  <c r="B42" i="5"/>
  <c r="C42" i="5"/>
  <c r="D42" i="5"/>
  <c r="E42" i="5"/>
  <c r="F42" i="5"/>
  <c r="G42" i="5"/>
  <c r="A42" i="5"/>
  <c r="B43" i="5"/>
  <c r="C43" i="5"/>
  <c r="D43" i="5"/>
  <c r="E43" i="5"/>
  <c r="F43" i="5"/>
  <c r="G43" i="5"/>
  <c r="A43" i="5"/>
  <c r="B44" i="5"/>
  <c r="C44" i="5"/>
  <c r="D44" i="5"/>
  <c r="E44" i="5"/>
  <c r="F44" i="5"/>
  <c r="G44" i="5"/>
  <c r="A44" i="5"/>
  <c r="B45" i="5"/>
  <c r="C45" i="5"/>
  <c r="D45" i="5"/>
  <c r="E45" i="5"/>
  <c r="F45" i="5"/>
  <c r="G45" i="5"/>
  <c r="A45" i="5"/>
  <c r="B46" i="5"/>
  <c r="C46" i="5"/>
  <c r="D46" i="5"/>
  <c r="E46" i="5"/>
  <c r="F46" i="5"/>
  <c r="G46" i="5"/>
  <c r="A46" i="5"/>
  <c r="B47" i="5"/>
  <c r="C47" i="5"/>
  <c r="D47" i="5"/>
  <c r="E47" i="5"/>
  <c r="F47" i="5"/>
  <c r="G47" i="5"/>
  <c r="A47" i="5"/>
  <c r="B48" i="5"/>
  <c r="C48" i="5"/>
  <c r="D48" i="5"/>
  <c r="E48" i="5"/>
  <c r="F48" i="5"/>
  <c r="G48" i="5"/>
  <c r="A48" i="5"/>
  <c r="B49" i="5"/>
  <c r="C49" i="5"/>
  <c r="D49" i="5"/>
  <c r="E49" i="5"/>
  <c r="F49" i="5"/>
  <c r="G49" i="5"/>
  <c r="A49" i="5"/>
  <c r="B50" i="5"/>
  <c r="C50" i="5"/>
  <c r="D50" i="5"/>
  <c r="E50" i="5"/>
  <c r="F50" i="5"/>
  <c r="G50" i="5"/>
  <c r="A50" i="5"/>
  <c r="B51" i="5"/>
  <c r="C51" i="5"/>
  <c r="D51" i="5"/>
  <c r="E51" i="5"/>
  <c r="F51" i="5"/>
  <c r="G51" i="5"/>
  <c r="A51" i="5"/>
  <c r="B52" i="5"/>
  <c r="C52" i="5"/>
  <c r="D52" i="5"/>
  <c r="E52" i="5"/>
  <c r="F52" i="5"/>
  <c r="G52" i="5"/>
  <c r="A52" i="5"/>
  <c r="B53" i="5"/>
  <c r="C53" i="5"/>
  <c r="D53" i="5"/>
  <c r="E53" i="5"/>
  <c r="F53" i="5"/>
  <c r="G53" i="5"/>
  <c r="A53" i="5"/>
  <c r="B54" i="5"/>
  <c r="C54" i="5"/>
  <c r="D54" i="5"/>
  <c r="E54" i="5"/>
  <c r="F54" i="5"/>
  <c r="G54" i="5"/>
  <c r="A54" i="5"/>
  <c r="B55" i="5"/>
  <c r="C55" i="5"/>
  <c r="D55" i="5"/>
  <c r="E55" i="5"/>
  <c r="F55" i="5"/>
  <c r="G55" i="5"/>
  <c r="A55" i="5"/>
  <c r="B56" i="5"/>
  <c r="C56" i="5"/>
  <c r="D56" i="5"/>
  <c r="E56" i="5"/>
  <c r="F56" i="5"/>
  <c r="G56" i="5"/>
  <c r="A56" i="5"/>
  <c r="B57" i="5"/>
  <c r="C57" i="5"/>
  <c r="D57" i="5"/>
  <c r="E57" i="5"/>
  <c r="F57" i="5"/>
  <c r="G57" i="5"/>
  <c r="A57" i="5"/>
  <c r="B58" i="5"/>
  <c r="C58" i="5"/>
  <c r="D58" i="5"/>
  <c r="E58" i="5"/>
  <c r="F58" i="5"/>
  <c r="G58" i="5"/>
  <c r="A58" i="5"/>
  <c r="B59" i="5"/>
  <c r="C59" i="5"/>
  <c r="D59" i="5"/>
  <c r="E59" i="5"/>
  <c r="F59" i="5"/>
  <c r="G59" i="5"/>
  <c r="A59" i="5"/>
  <c r="B60" i="5"/>
  <c r="C60" i="5"/>
  <c r="D60" i="5"/>
  <c r="E60" i="5"/>
  <c r="F60" i="5"/>
  <c r="G60" i="5"/>
  <c r="A60" i="5"/>
  <c r="B61" i="5"/>
  <c r="C61" i="5"/>
  <c r="D61" i="5"/>
  <c r="E61" i="5"/>
  <c r="F61" i="5"/>
  <c r="G61" i="5"/>
  <c r="A61" i="5"/>
  <c r="B62" i="5"/>
  <c r="C62" i="5"/>
  <c r="D62" i="5"/>
  <c r="E62" i="5"/>
  <c r="F62" i="5"/>
  <c r="G62" i="5"/>
  <c r="A62" i="5"/>
  <c r="B63" i="5"/>
  <c r="C63" i="5"/>
  <c r="D63" i="5"/>
  <c r="E63" i="5"/>
  <c r="F63" i="5"/>
  <c r="G63" i="5"/>
  <c r="A63" i="5"/>
  <c r="B64" i="5"/>
  <c r="C64" i="5"/>
  <c r="D64" i="5"/>
  <c r="E64" i="5"/>
  <c r="F64" i="5"/>
  <c r="G64" i="5"/>
  <c r="A64" i="5"/>
  <c r="B65" i="5"/>
  <c r="C65" i="5"/>
  <c r="D65" i="5"/>
  <c r="E65" i="5"/>
  <c r="F65" i="5"/>
  <c r="G65" i="5"/>
  <c r="A65" i="5"/>
  <c r="B66" i="5"/>
  <c r="C66" i="5"/>
  <c r="D66" i="5"/>
  <c r="E66" i="5"/>
  <c r="F66" i="5"/>
  <c r="G66" i="5"/>
  <c r="A66" i="5"/>
  <c r="B67" i="5"/>
  <c r="C67" i="5"/>
  <c r="D67" i="5"/>
  <c r="E67" i="5"/>
  <c r="F67" i="5"/>
  <c r="G67" i="5"/>
  <c r="A67" i="5"/>
  <c r="B68" i="5"/>
  <c r="C68" i="5"/>
  <c r="D68" i="5"/>
  <c r="E68" i="5"/>
  <c r="F68" i="5"/>
  <c r="G68" i="5"/>
  <c r="A68" i="5"/>
  <c r="B69" i="5"/>
  <c r="C69" i="5"/>
  <c r="D69" i="5"/>
  <c r="E69" i="5"/>
  <c r="F69" i="5"/>
  <c r="G69" i="5"/>
  <c r="A69" i="5"/>
  <c r="B70" i="5"/>
  <c r="C70" i="5"/>
  <c r="D70" i="5"/>
  <c r="E70" i="5"/>
  <c r="F70" i="5"/>
  <c r="G70" i="5"/>
  <c r="A70" i="5"/>
  <c r="B71" i="5"/>
  <c r="C71" i="5"/>
  <c r="D71" i="5"/>
  <c r="E71" i="5"/>
  <c r="F71" i="5"/>
  <c r="G71" i="5"/>
  <c r="A71" i="5"/>
  <c r="B72" i="5"/>
  <c r="C72" i="5"/>
  <c r="D72" i="5"/>
  <c r="E72" i="5"/>
  <c r="F72" i="5"/>
  <c r="G72" i="5"/>
  <c r="A72" i="5"/>
  <c r="B73" i="5"/>
  <c r="C73" i="5"/>
  <c r="D73" i="5"/>
  <c r="E73" i="5"/>
  <c r="F73" i="5"/>
  <c r="G73" i="5"/>
  <c r="A73" i="5"/>
  <c r="B74" i="5"/>
  <c r="C74" i="5"/>
  <c r="D74" i="5"/>
  <c r="E74" i="5"/>
  <c r="F74" i="5"/>
  <c r="G74" i="5"/>
  <c r="A74" i="5"/>
  <c r="B75" i="5"/>
  <c r="C75" i="5"/>
  <c r="D75" i="5"/>
  <c r="E75" i="5"/>
  <c r="F75" i="5"/>
  <c r="G75" i="5"/>
  <c r="A75" i="5"/>
  <c r="B76" i="5"/>
  <c r="C76" i="5"/>
  <c r="D76" i="5"/>
  <c r="E76" i="5"/>
  <c r="F76" i="5"/>
  <c r="G76" i="5"/>
  <c r="A76" i="5"/>
  <c r="B77" i="5"/>
  <c r="C77" i="5"/>
  <c r="D77" i="5"/>
  <c r="E77" i="5"/>
  <c r="F77" i="5"/>
  <c r="G77" i="5"/>
  <c r="A77" i="5"/>
  <c r="B78" i="5"/>
  <c r="C78" i="5"/>
  <c r="D78" i="5"/>
  <c r="E78" i="5"/>
  <c r="F78" i="5"/>
  <c r="G78" i="5"/>
  <c r="A78" i="5"/>
  <c r="B79" i="5"/>
  <c r="C79" i="5"/>
  <c r="D79" i="5"/>
  <c r="E79" i="5"/>
  <c r="F79" i="5"/>
  <c r="G79" i="5"/>
  <c r="A79" i="5"/>
  <c r="B80" i="5"/>
  <c r="C80" i="5"/>
  <c r="D80" i="5"/>
  <c r="E80" i="5"/>
  <c r="F80" i="5"/>
  <c r="G80" i="5"/>
  <c r="A80" i="5"/>
  <c r="B81" i="5"/>
  <c r="C81" i="5"/>
  <c r="D81" i="5"/>
  <c r="E81" i="5"/>
  <c r="F81" i="5"/>
  <c r="G81" i="5"/>
  <c r="A81" i="5"/>
  <c r="B82" i="5"/>
  <c r="C82" i="5"/>
  <c r="D82" i="5"/>
  <c r="E82" i="5"/>
  <c r="F82" i="5"/>
  <c r="G82" i="5"/>
  <c r="A82" i="5"/>
  <c r="B83" i="5"/>
  <c r="C83" i="5"/>
  <c r="D83" i="5"/>
  <c r="E83" i="5"/>
  <c r="F83" i="5"/>
  <c r="G83" i="5"/>
  <c r="A83" i="5"/>
  <c r="B84" i="5"/>
  <c r="C84" i="5"/>
  <c r="D84" i="5"/>
  <c r="E84" i="5"/>
  <c r="F84" i="5"/>
  <c r="G84" i="5"/>
  <c r="A84" i="5"/>
  <c r="B85" i="5"/>
  <c r="C85" i="5"/>
  <c r="D85" i="5"/>
  <c r="E85" i="5"/>
  <c r="F85" i="5"/>
  <c r="G85" i="5"/>
  <c r="A85" i="5"/>
  <c r="B86" i="5"/>
  <c r="C86" i="5"/>
  <c r="D86" i="5"/>
  <c r="E86" i="5"/>
  <c r="F86" i="5"/>
  <c r="G86" i="5"/>
  <c r="A86" i="5"/>
  <c r="B87" i="5"/>
  <c r="C87" i="5"/>
  <c r="D87" i="5"/>
  <c r="E87" i="5"/>
  <c r="F87" i="5"/>
  <c r="G87" i="5"/>
  <c r="A87" i="5"/>
  <c r="B88" i="5"/>
  <c r="C88" i="5"/>
  <c r="D88" i="5"/>
  <c r="E88" i="5"/>
  <c r="F88" i="5"/>
  <c r="G88" i="5"/>
  <c r="A88" i="5"/>
  <c r="B89" i="5"/>
  <c r="C89" i="5"/>
  <c r="D89" i="5"/>
  <c r="E89" i="5"/>
  <c r="F89" i="5"/>
  <c r="G89" i="5"/>
  <c r="A89" i="5"/>
  <c r="B90" i="5"/>
  <c r="C90" i="5"/>
  <c r="D90" i="5"/>
  <c r="E90" i="5"/>
  <c r="F90" i="5"/>
  <c r="G90" i="5"/>
  <c r="A90" i="5"/>
  <c r="B91" i="5"/>
  <c r="C91" i="5"/>
  <c r="D91" i="5"/>
  <c r="E91" i="5"/>
  <c r="F91" i="5"/>
  <c r="G91" i="5"/>
  <c r="A91" i="5"/>
  <c r="B92" i="5"/>
  <c r="C92" i="5"/>
  <c r="D92" i="5"/>
  <c r="E92" i="5"/>
  <c r="F92" i="5"/>
  <c r="G92" i="5"/>
  <c r="A92" i="5"/>
  <c r="B93" i="5"/>
  <c r="C93" i="5"/>
  <c r="D93" i="5"/>
  <c r="E93" i="5"/>
  <c r="F93" i="5"/>
  <c r="G93" i="5"/>
  <c r="A93" i="5"/>
  <c r="B94" i="5"/>
  <c r="C94" i="5"/>
  <c r="D94" i="5"/>
  <c r="E94" i="5"/>
  <c r="F94" i="5"/>
  <c r="G94" i="5"/>
  <c r="A94" i="5"/>
  <c r="B95" i="5"/>
  <c r="C95" i="5"/>
  <c r="D95" i="5"/>
  <c r="E95" i="5"/>
  <c r="F95" i="5"/>
  <c r="G95" i="5"/>
  <c r="A95" i="5"/>
  <c r="B96" i="5"/>
  <c r="C96" i="5"/>
  <c r="D96" i="5"/>
  <c r="E96" i="5"/>
  <c r="F96" i="5"/>
  <c r="G96" i="5"/>
  <c r="A96" i="5"/>
  <c r="B97" i="5"/>
  <c r="C97" i="5"/>
  <c r="D97" i="5"/>
  <c r="E97" i="5"/>
  <c r="F97" i="5"/>
  <c r="G97" i="5"/>
  <c r="A97" i="5"/>
  <c r="B98" i="5"/>
  <c r="C98" i="5"/>
  <c r="D98" i="5"/>
  <c r="E98" i="5"/>
  <c r="F98" i="5"/>
  <c r="G98" i="5"/>
  <c r="A98" i="5"/>
  <c r="B99" i="5"/>
  <c r="C99" i="5"/>
  <c r="D99" i="5"/>
  <c r="E99" i="5"/>
  <c r="F99" i="5"/>
  <c r="G99" i="5"/>
  <c r="A99" i="5"/>
  <c r="B100" i="5"/>
  <c r="C100" i="5"/>
  <c r="D100" i="5"/>
  <c r="E100" i="5"/>
  <c r="F100" i="5"/>
  <c r="G100" i="5"/>
  <c r="A100" i="5"/>
  <c r="B101" i="5"/>
  <c r="C101" i="5"/>
  <c r="D101" i="5"/>
  <c r="E101" i="5"/>
  <c r="F101" i="5"/>
  <c r="G101" i="5"/>
  <c r="A101" i="5"/>
  <c r="B102" i="5"/>
  <c r="C102" i="5"/>
  <c r="D102" i="5"/>
  <c r="E102" i="5"/>
  <c r="F102" i="5"/>
  <c r="G102" i="5"/>
  <c r="A102" i="5"/>
  <c r="B103" i="5"/>
  <c r="C103" i="5"/>
  <c r="D103" i="5"/>
  <c r="E103" i="5"/>
  <c r="F103" i="5"/>
  <c r="G103" i="5"/>
  <c r="A103" i="5"/>
  <c r="B104" i="5"/>
  <c r="C104" i="5"/>
  <c r="D104" i="5"/>
  <c r="E104" i="5"/>
  <c r="F104" i="5"/>
  <c r="G104" i="5"/>
  <c r="A104" i="5"/>
  <c r="B105" i="5"/>
  <c r="C105" i="5"/>
  <c r="D105" i="5"/>
  <c r="E105" i="5"/>
  <c r="F105" i="5"/>
  <c r="G105" i="5"/>
  <c r="A105" i="5"/>
  <c r="B106" i="5"/>
  <c r="C106" i="5"/>
  <c r="D106" i="5"/>
  <c r="E106" i="5"/>
  <c r="F106" i="5"/>
  <c r="G106" i="5"/>
  <c r="A106" i="5"/>
  <c r="B107" i="5"/>
  <c r="C107" i="5"/>
  <c r="D107" i="5"/>
  <c r="E107" i="5"/>
  <c r="F107" i="5"/>
  <c r="G107" i="5"/>
  <c r="A107" i="5"/>
  <c r="B108" i="5"/>
  <c r="C108" i="5"/>
  <c r="D108" i="5"/>
  <c r="E108" i="5"/>
  <c r="F108" i="5"/>
  <c r="G108" i="5"/>
  <c r="A108" i="5"/>
  <c r="B109" i="5"/>
  <c r="C109" i="5"/>
  <c r="D109" i="5"/>
  <c r="E109" i="5"/>
  <c r="F109" i="5"/>
  <c r="G109" i="5"/>
  <c r="A109" i="5"/>
  <c r="B110" i="5"/>
  <c r="C110" i="5"/>
  <c r="D110" i="5"/>
  <c r="E110" i="5"/>
  <c r="F110" i="5"/>
  <c r="G110" i="5"/>
  <c r="A110" i="5"/>
  <c r="B111" i="5"/>
  <c r="C111" i="5"/>
  <c r="D111" i="5"/>
  <c r="E111" i="5"/>
  <c r="F111" i="5"/>
  <c r="G111" i="5"/>
  <c r="A111" i="5"/>
  <c r="B112" i="5"/>
  <c r="C112" i="5"/>
  <c r="D112" i="5"/>
  <c r="E112" i="5"/>
  <c r="F112" i="5"/>
  <c r="G112" i="5"/>
  <c r="A112" i="5"/>
  <c r="B113" i="5"/>
  <c r="C113" i="5"/>
  <c r="D113" i="5"/>
  <c r="E113" i="5"/>
  <c r="F113" i="5"/>
  <c r="G113" i="5"/>
  <c r="A113" i="5"/>
  <c r="B114" i="5"/>
  <c r="C114" i="5"/>
  <c r="D114" i="5"/>
  <c r="E114" i="5"/>
  <c r="F114" i="5"/>
  <c r="G114" i="5"/>
  <c r="A114" i="5"/>
  <c r="B115" i="5"/>
  <c r="C115" i="5"/>
  <c r="D115" i="5"/>
  <c r="E115" i="5"/>
  <c r="F115" i="5"/>
  <c r="G115" i="5"/>
  <c r="A115" i="5"/>
  <c r="B116" i="5"/>
  <c r="C116" i="5"/>
  <c r="D116" i="5"/>
  <c r="E116" i="5"/>
  <c r="F116" i="5"/>
  <c r="G116" i="5"/>
  <c r="A116" i="5"/>
  <c r="B117" i="5"/>
  <c r="C117" i="5"/>
  <c r="D117" i="5"/>
  <c r="E117" i="5"/>
  <c r="F117" i="5"/>
  <c r="G117" i="5"/>
  <c r="A117" i="5"/>
  <c r="B118" i="5"/>
  <c r="C118" i="5"/>
  <c r="D118" i="5"/>
  <c r="E118" i="5"/>
  <c r="F118" i="5"/>
  <c r="G118" i="5"/>
  <c r="A118" i="5"/>
  <c r="B119" i="5"/>
  <c r="C119" i="5"/>
  <c r="D119" i="5"/>
  <c r="E119" i="5"/>
  <c r="F119" i="5"/>
  <c r="G119" i="5"/>
  <c r="A119" i="5"/>
  <c r="B120" i="5"/>
  <c r="C120" i="5"/>
  <c r="D120" i="5"/>
  <c r="E120" i="5"/>
  <c r="F120" i="5"/>
  <c r="G120" i="5"/>
  <c r="A120" i="5"/>
  <c r="B121" i="5"/>
  <c r="C121" i="5"/>
  <c r="D121" i="5"/>
  <c r="E121" i="5"/>
  <c r="F121" i="5"/>
  <c r="G121" i="5"/>
  <c r="A121" i="5"/>
  <c r="B122" i="5"/>
  <c r="C122" i="5"/>
  <c r="D122" i="5"/>
  <c r="E122" i="5"/>
  <c r="F122" i="5"/>
  <c r="G122" i="5"/>
  <c r="A122" i="5"/>
  <c r="B123" i="5"/>
  <c r="C123" i="5"/>
  <c r="D123" i="5"/>
  <c r="E123" i="5"/>
  <c r="F123" i="5"/>
  <c r="G123" i="5"/>
  <c r="A123" i="5"/>
  <c r="B124" i="5"/>
  <c r="C124" i="5"/>
  <c r="D124" i="5"/>
  <c r="E124" i="5"/>
  <c r="F124" i="5"/>
  <c r="G124" i="5"/>
  <c r="A124" i="5"/>
  <c r="B125" i="5"/>
  <c r="C125" i="5"/>
  <c r="D125" i="5"/>
  <c r="E125" i="5"/>
  <c r="F125" i="5"/>
  <c r="G125" i="5"/>
  <c r="A125" i="5"/>
  <c r="B126" i="5"/>
  <c r="C126" i="5"/>
  <c r="D126" i="5"/>
  <c r="E126" i="5"/>
  <c r="F126" i="5"/>
  <c r="G126" i="5"/>
  <c r="A126" i="5"/>
  <c r="B127" i="5"/>
  <c r="C127" i="5"/>
  <c r="D127" i="5"/>
  <c r="E127" i="5"/>
  <c r="F127" i="5"/>
  <c r="G127" i="5"/>
  <c r="A127" i="5"/>
  <c r="B128" i="5"/>
  <c r="C128" i="5"/>
  <c r="D128" i="5"/>
  <c r="E128" i="5"/>
  <c r="F128" i="5"/>
  <c r="G128" i="5"/>
  <c r="A128" i="5"/>
  <c r="B129" i="5"/>
  <c r="C129" i="5"/>
  <c r="D129" i="5"/>
  <c r="E129" i="5"/>
  <c r="F129" i="5"/>
  <c r="G129" i="5"/>
  <c r="A129" i="5"/>
  <c r="B130" i="5"/>
  <c r="C130" i="5"/>
  <c r="D130" i="5"/>
  <c r="E130" i="5"/>
  <c r="F130" i="5"/>
  <c r="G130" i="5"/>
  <c r="A130" i="5"/>
  <c r="B131" i="5"/>
  <c r="C131" i="5"/>
  <c r="D131" i="5"/>
  <c r="E131" i="5"/>
  <c r="F131" i="5"/>
  <c r="G131" i="5"/>
  <c r="A131" i="5"/>
  <c r="B132" i="5"/>
  <c r="C132" i="5"/>
  <c r="D132" i="5"/>
  <c r="E132" i="5"/>
  <c r="F132" i="5"/>
  <c r="G132" i="5"/>
  <c r="A132" i="5"/>
  <c r="B133" i="5"/>
  <c r="C133" i="5"/>
  <c r="D133" i="5"/>
  <c r="E133" i="5"/>
  <c r="F133" i="5"/>
  <c r="G133" i="5"/>
  <c r="A133" i="5"/>
  <c r="B134" i="5"/>
  <c r="C134" i="5"/>
  <c r="D134" i="5"/>
  <c r="E134" i="5"/>
  <c r="F134" i="5"/>
  <c r="G134" i="5"/>
  <c r="A134" i="5"/>
  <c r="B135" i="5"/>
  <c r="C135" i="5"/>
  <c r="D135" i="5"/>
  <c r="E135" i="5"/>
  <c r="F135" i="5"/>
  <c r="G135" i="5"/>
  <c r="A135" i="5"/>
  <c r="B136" i="5"/>
  <c r="C136" i="5"/>
  <c r="D136" i="5"/>
  <c r="E136" i="5"/>
  <c r="F136" i="5"/>
  <c r="G136" i="5"/>
  <c r="A136" i="5"/>
  <c r="B137" i="5"/>
  <c r="C137" i="5"/>
  <c r="D137" i="5"/>
  <c r="E137" i="5"/>
  <c r="F137" i="5"/>
  <c r="G137" i="5"/>
  <c r="A137" i="5"/>
  <c r="B138" i="5"/>
  <c r="C138" i="5"/>
  <c r="D138" i="5"/>
  <c r="E138" i="5"/>
  <c r="F138" i="5"/>
  <c r="G138" i="5"/>
  <c r="A138" i="5"/>
  <c r="B139" i="5"/>
  <c r="C139" i="5"/>
  <c r="D139" i="5"/>
  <c r="E139" i="5"/>
  <c r="F139" i="5"/>
  <c r="G139" i="5"/>
  <c r="A139" i="5"/>
  <c r="B140" i="5"/>
  <c r="C140" i="5"/>
  <c r="D140" i="5"/>
  <c r="E140" i="5"/>
  <c r="F140" i="5"/>
  <c r="G140" i="5"/>
  <c r="A140" i="5"/>
  <c r="B141" i="5"/>
  <c r="C141" i="5"/>
  <c r="D141" i="5"/>
  <c r="E141" i="5"/>
  <c r="F141" i="5"/>
  <c r="G141" i="5"/>
  <c r="A141" i="5"/>
  <c r="B142" i="5"/>
  <c r="C142" i="5"/>
  <c r="D142" i="5"/>
  <c r="E142" i="5"/>
  <c r="F142" i="5"/>
  <c r="G142" i="5"/>
  <c r="A142" i="5"/>
  <c r="B143" i="5"/>
  <c r="C143" i="5"/>
  <c r="D143" i="5"/>
  <c r="E143" i="5"/>
  <c r="F143" i="5"/>
  <c r="G143" i="5"/>
  <c r="A143" i="5"/>
  <c r="B144" i="5"/>
  <c r="C144" i="5"/>
  <c r="D144" i="5"/>
  <c r="E144" i="5"/>
  <c r="F144" i="5"/>
  <c r="G144" i="5"/>
  <c r="A144" i="5"/>
  <c r="B145" i="5"/>
  <c r="C145" i="5"/>
  <c r="D145" i="5"/>
  <c r="E145" i="5"/>
  <c r="F145" i="5"/>
  <c r="G145" i="5"/>
  <c r="A145" i="5"/>
  <c r="B146" i="5"/>
  <c r="C146" i="5"/>
  <c r="D146" i="5"/>
  <c r="E146" i="5"/>
  <c r="F146" i="5"/>
  <c r="G146" i="5"/>
  <c r="A146" i="5"/>
  <c r="B147" i="5"/>
  <c r="C147" i="5"/>
  <c r="D147" i="5"/>
  <c r="E147" i="5"/>
  <c r="F147" i="5"/>
  <c r="G147" i="5"/>
  <c r="A147" i="5"/>
  <c r="B148" i="5"/>
  <c r="C148" i="5"/>
  <c r="D148" i="5"/>
  <c r="E148" i="5"/>
  <c r="F148" i="5"/>
  <c r="G148" i="5"/>
  <c r="A148" i="5"/>
  <c r="B149" i="5"/>
  <c r="C149" i="5"/>
  <c r="D149" i="5"/>
  <c r="E149" i="5"/>
  <c r="F149" i="5"/>
  <c r="G149" i="5"/>
  <c r="A149" i="5"/>
  <c r="B150" i="5"/>
  <c r="C150" i="5"/>
  <c r="D150" i="5"/>
  <c r="E150" i="5"/>
  <c r="F150" i="5"/>
  <c r="G150" i="5"/>
  <c r="A150" i="5"/>
  <c r="B151" i="5"/>
  <c r="C151" i="5"/>
  <c r="D151" i="5"/>
  <c r="E151" i="5"/>
  <c r="F151" i="5"/>
  <c r="G151" i="5"/>
  <c r="A151" i="5"/>
  <c r="B152" i="5"/>
  <c r="C152" i="5"/>
  <c r="D152" i="5"/>
  <c r="E152" i="5"/>
  <c r="F152" i="5"/>
  <c r="G152" i="5"/>
  <c r="A152" i="5"/>
  <c r="B153" i="5"/>
  <c r="C153" i="5"/>
  <c r="D153" i="5"/>
  <c r="E153" i="5"/>
  <c r="F153" i="5"/>
  <c r="G153" i="5"/>
  <c r="A153" i="5"/>
  <c r="B154" i="5"/>
  <c r="C154" i="5"/>
  <c r="D154" i="5"/>
  <c r="E154" i="5"/>
  <c r="F154" i="5"/>
  <c r="G154" i="5"/>
  <c r="A154" i="5"/>
  <c r="B155" i="5"/>
  <c r="C155" i="5"/>
  <c r="D155" i="5"/>
  <c r="E155" i="5"/>
  <c r="F155" i="5"/>
  <c r="G155" i="5"/>
  <c r="A155" i="5"/>
  <c r="B156" i="5"/>
  <c r="C156" i="5"/>
  <c r="D156" i="5"/>
  <c r="E156" i="5"/>
  <c r="F156" i="5"/>
  <c r="G156" i="5"/>
  <c r="A156" i="5"/>
  <c r="B157" i="5"/>
  <c r="C157" i="5"/>
  <c r="D157" i="5"/>
  <c r="E157" i="5"/>
  <c r="F157" i="5"/>
  <c r="G157" i="5"/>
  <c r="A157" i="5"/>
  <c r="B158" i="5"/>
  <c r="C158" i="5"/>
  <c r="D158" i="5"/>
  <c r="E158" i="5"/>
  <c r="F158" i="5"/>
  <c r="G158" i="5"/>
  <c r="A158" i="5"/>
  <c r="B159" i="5"/>
  <c r="C159" i="5"/>
  <c r="D159" i="5"/>
  <c r="E159" i="5"/>
  <c r="F159" i="5"/>
  <c r="G159" i="5"/>
  <c r="A159" i="5"/>
  <c r="B160" i="5"/>
  <c r="C160" i="5"/>
  <c r="D160" i="5"/>
  <c r="E160" i="5"/>
  <c r="F160" i="5"/>
  <c r="G160" i="5"/>
  <c r="A160" i="5"/>
  <c r="B161" i="5"/>
  <c r="C161" i="5"/>
  <c r="D161" i="5"/>
  <c r="E161" i="5"/>
  <c r="F161" i="5"/>
  <c r="G161" i="5"/>
  <c r="A161" i="5"/>
  <c r="B162" i="5"/>
  <c r="C162" i="5"/>
  <c r="D162" i="5"/>
  <c r="E162" i="5"/>
  <c r="F162" i="5"/>
  <c r="G162" i="5"/>
  <c r="A162" i="5"/>
  <c r="B163" i="5"/>
  <c r="C163" i="5"/>
  <c r="D163" i="5"/>
  <c r="E163" i="5"/>
  <c r="F163" i="5"/>
  <c r="G163" i="5"/>
  <c r="A163" i="5"/>
  <c r="B164" i="5"/>
  <c r="C164" i="5"/>
  <c r="D164" i="5"/>
  <c r="E164" i="5"/>
  <c r="F164" i="5"/>
  <c r="G164" i="5"/>
  <c r="A164" i="5"/>
  <c r="B165" i="5"/>
  <c r="C165" i="5"/>
  <c r="D165" i="5"/>
  <c r="E165" i="5"/>
  <c r="F165" i="5"/>
  <c r="G165" i="5"/>
  <c r="A165" i="5"/>
  <c r="B166" i="5"/>
  <c r="C166" i="5"/>
  <c r="D166" i="5"/>
  <c r="E166" i="5"/>
  <c r="F166" i="5"/>
  <c r="G166" i="5"/>
  <c r="A166" i="5"/>
  <c r="B167" i="5"/>
  <c r="C167" i="5"/>
  <c r="D167" i="5"/>
  <c r="E167" i="5"/>
  <c r="F167" i="5"/>
  <c r="G167" i="5"/>
  <c r="A167" i="5"/>
  <c r="B168" i="5"/>
  <c r="C168" i="5"/>
  <c r="D168" i="5"/>
  <c r="E168" i="5"/>
  <c r="F168" i="5"/>
  <c r="G168" i="5"/>
  <c r="A168" i="5"/>
  <c r="B169" i="5"/>
  <c r="C169" i="5"/>
  <c r="D169" i="5"/>
  <c r="E169" i="5"/>
  <c r="F169" i="5"/>
  <c r="G169" i="5"/>
  <c r="A169" i="5"/>
  <c r="B170" i="5"/>
  <c r="C170" i="5"/>
  <c r="D170" i="5"/>
  <c r="E170" i="5"/>
  <c r="F170" i="5"/>
  <c r="G170" i="5"/>
  <c r="A170" i="5"/>
  <c r="B171" i="5"/>
  <c r="C171" i="5"/>
  <c r="D171" i="5"/>
  <c r="E171" i="5"/>
  <c r="F171" i="5"/>
  <c r="G171" i="5"/>
  <c r="A171" i="5"/>
  <c r="B172" i="5"/>
  <c r="C172" i="5"/>
  <c r="D172" i="5"/>
  <c r="E172" i="5"/>
  <c r="F172" i="5"/>
  <c r="G172" i="5"/>
  <c r="A172" i="5"/>
  <c r="B173" i="5"/>
  <c r="C173" i="5"/>
  <c r="D173" i="5"/>
  <c r="E173" i="5"/>
  <c r="F173" i="5"/>
  <c r="G173" i="5"/>
  <c r="A173" i="5"/>
  <c r="B174" i="5"/>
  <c r="C174" i="5"/>
  <c r="D174" i="5"/>
  <c r="E174" i="5"/>
  <c r="F174" i="5"/>
  <c r="G174" i="5"/>
  <c r="A174" i="5"/>
  <c r="B175" i="5"/>
  <c r="C175" i="5"/>
  <c r="D175" i="5"/>
  <c r="E175" i="5"/>
  <c r="F175" i="5"/>
  <c r="G175" i="5"/>
  <c r="A175" i="5"/>
  <c r="B176" i="5"/>
  <c r="C176" i="5"/>
  <c r="D176" i="5"/>
  <c r="E176" i="5"/>
  <c r="F176" i="5"/>
  <c r="G176" i="5"/>
  <c r="A176" i="5"/>
  <c r="B177" i="5"/>
  <c r="C177" i="5"/>
  <c r="D177" i="5"/>
  <c r="E177" i="5"/>
  <c r="F177" i="5"/>
  <c r="G177" i="5"/>
  <c r="A177" i="5"/>
  <c r="B178" i="5"/>
  <c r="C178" i="5"/>
  <c r="D178" i="5"/>
  <c r="E178" i="5"/>
  <c r="F178" i="5"/>
  <c r="G178" i="5"/>
  <c r="A178" i="5"/>
  <c r="B179" i="5"/>
  <c r="C179" i="5"/>
  <c r="D179" i="5"/>
  <c r="E179" i="5"/>
  <c r="F179" i="5"/>
  <c r="G179" i="5"/>
  <c r="A179" i="5"/>
  <c r="B180" i="5"/>
  <c r="C180" i="5"/>
  <c r="D180" i="5"/>
  <c r="E180" i="5"/>
  <c r="F180" i="5"/>
  <c r="G180" i="5"/>
  <c r="A180" i="5"/>
  <c r="B181" i="5"/>
  <c r="C181" i="5"/>
  <c r="D181" i="5"/>
  <c r="E181" i="5"/>
  <c r="F181" i="5"/>
  <c r="G181" i="5"/>
  <c r="A181" i="5"/>
  <c r="B182" i="5"/>
  <c r="C182" i="5"/>
  <c r="D182" i="5"/>
  <c r="E182" i="5"/>
  <c r="F182" i="5"/>
  <c r="G182" i="5"/>
  <c r="A182" i="5"/>
  <c r="B183" i="5"/>
  <c r="C183" i="5"/>
  <c r="D183" i="5"/>
  <c r="E183" i="5"/>
  <c r="F183" i="5"/>
  <c r="G183" i="5"/>
  <c r="A183" i="5"/>
  <c r="B184" i="5"/>
  <c r="C184" i="5"/>
  <c r="D184" i="5"/>
  <c r="E184" i="5"/>
  <c r="F184" i="5"/>
  <c r="G184" i="5"/>
  <c r="A184" i="5"/>
  <c r="B185" i="5"/>
  <c r="C185" i="5"/>
  <c r="D185" i="5"/>
  <c r="E185" i="5"/>
  <c r="F185" i="5"/>
  <c r="G185" i="5"/>
  <c r="A185" i="5"/>
  <c r="B186" i="5"/>
  <c r="C186" i="5"/>
  <c r="D186" i="5"/>
  <c r="E186" i="5"/>
  <c r="F186" i="5"/>
  <c r="G186" i="5"/>
  <c r="A186" i="5"/>
  <c r="B187" i="5"/>
  <c r="C187" i="5"/>
  <c r="D187" i="5"/>
  <c r="E187" i="5"/>
  <c r="F187" i="5"/>
  <c r="G187" i="5"/>
  <c r="A187" i="5"/>
  <c r="B188" i="5"/>
  <c r="C188" i="5"/>
  <c r="D188" i="5"/>
  <c r="E188" i="5"/>
  <c r="F188" i="5"/>
  <c r="G188" i="5"/>
  <c r="A188" i="5"/>
  <c r="B189" i="5"/>
  <c r="C189" i="5"/>
  <c r="D189" i="5"/>
  <c r="E189" i="5"/>
  <c r="F189" i="5"/>
  <c r="G189" i="5"/>
  <c r="A189" i="5"/>
  <c r="B190" i="5"/>
  <c r="C190" i="5"/>
  <c r="D190" i="5"/>
  <c r="E190" i="5"/>
  <c r="F190" i="5"/>
  <c r="G190" i="5"/>
  <c r="A190" i="5"/>
  <c r="B191" i="5"/>
  <c r="C191" i="5"/>
  <c r="D191" i="5"/>
  <c r="E191" i="5"/>
  <c r="F191" i="5"/>
  <c r="G191" i="5"/>
  <c r="A191" i="5"/>
  <c r="B192" i="5"/>
  <c r="C192" i="5"/>
  <c r="D192" i="5"/>
  <c r="E192" i="5"/>
  <c r="F192" i="5"/>
  <c r="G192" i="5"/>
  <c r="A192" i="5"/>
  <c r="B193" i="5"/>
  <c r="C193" i="5"/>
  <c r="D193" i="5"/>
  <c r="E193" i="5"/>
  <c r="F193" i="5"/>
  <c r="G193" i="5"/>
  <c r="A193" i="5"/>
  <c r="B194" i="5"/>
  <c r="C194" i="5"/>
  <c r="D194" i="5"/>
  <c r="E194" i="5"/>
  <c r="F194" i="5"/>
  <c r="G194" i="5"/>
  <c r="A194" i="5"/>
  <c r="B195" i="5"/>
  <c r="C195" i="5"/>
  <c r="D195" i="5"/>
  <c r="E195" i="5"/>
  <c r="F195" i="5"/>
  <c r="G195" i="5"/>
  <c r="A195" i="5"/>
  <c r="B196" i="5"/>
  <c r="C196" i="5"/>
  <c r="D196" i="5"/>
  <c r="E196" i="5"/>
  <c r="F196" i="5"/>
  <c r="G196" i="5"/>
  <c r="A196" i="5"/>
  <c r="B197" i="5"/>
  <c r="C197" i="5"/>
  <c r="D197" i="5"/>
  <c r="E197" i="5"/>
  <c r="F197" i="5"/>
  <c r="G197" i="5"/>
  <c r="A197" i="5"/>
  <c r="B198" i="5"/>
  <c r="C198" i="5"/>
  <c r="D198" i="5"/>
  <c r="E198" i="5"/>
  <c r="F198" i="5"/>
  <c r="G198" i="5"/>
  <c r="A198" i="5"/>
  <c r="B199" i="5"/>
  <c r="C199" i="5"/>
  <c r="D199" i="5"/>
  <c r="E199" i="5"/>
  <c r="F199" i="5"/>
  <c r="G199" i="5"/>
  <c r="A199" i="5"/>
  <c r="B200" i="5"/>
  <c r="C200" i="5"/>
  <c r="D200" i="5"/>
  <c r="E200" i="5"/>
  <c r="F200" i="5"/>
  <c r="G200" i="5"/>
  <c r="A200" i="5"/>
  <c r="B201" i="5"/>
  <c r="C201" i="5"/>
  <c r="D201" i="5"/>
  <c r="E201" i="5"/>
  <c r="F201" i="5"/>
  <c r="G201" i="5"/>
  <c r="A201" i="5"/>
  <c r="B202" i="5"/>
  <c r="C202" i="5"/>
  <c r="D202" i="5"/>
  <c r="E202" i="5"/>
  <c r="F202" i="5"/>
  <c r="G202" i="5"/>
  <c r="A202" i="5"/>
  <c r="B203" i="5"/>
  <c r="C203" i="5"/>
  <c r="D203" i="5"/>
  <c r="E203" i="5"/>
  <c r="F203" i="5"/>
  <c r="G203" i="5"/>
  <c r="A203" i="5"/>
  <c r="B204" i="5"/>
  <c r="C204" i="5"/>
  <c r="D204" i="5"/>
  <c r="E204" i="5"/>
  <c r="F204" i="5"/>
  <c r="G204" i="5"/>
  <c r="A204" i="5"/>
  <c r="B205" i="5"/>
  <c r="C205" i="5"/>
  <c r="D205" i="5"/>
  <c r="E205" i="5"/>
  <c r="F205" i="5"/>
  <c r="G205" i="5"/>
  <c r="A205" i="5"/>
  <c r="B206" i="5"/>
  <c r="C206" i="5"/>
  <c r="D206" i="5"/>
  <c r="E206" i="5"/>
  <c r="F206" i="5"/>
  <c r="G206" i="5"/>
  <c r="A206" i="5"/>
  <c r="B207" i="5"/>
  <c r="C207" i="5"/>
  <c r="D207" i="5"/>
  <c r="E207" i="5"/>
  <c r="F207" i="5"/>
  <c r="G207" i="5"/>
  <c r="A207" i="5"/>
  <c r="B208" i="5"/>
  <c r="C208" i="5"/>
  <c r="D208" i="5"/>
  <c r="E208" i="5"/>
  <c r="F208" i="5"/>
  <c r="G208" i="5"/>
  <c r="A208" i="5"/>
  <c r="B209" i="5"/>
  <c r="C209" i="5"/>
  <c r="D209" i="5"/>
  <c r="E209" i="5"/>
  <c r="F209" i="5"/>
  <c r="G209" i="5"/>
  <c r="A209" i="5"/>
  <c r="B210" i="5"/>
  <c r="C210" i="5"/>
  <c r="D210" i="5"/>
  <c r="E210" i="5"/>
  <c r="F210" i="5"/>
  <c r="G210" i="5"/>
  <c r="A210" i="5"/>
  <c r="B211" i="5"/>
  <c r="C211" i="5"/>
  <c r="D211" i="5"/>
  <c r="E211" i="5"/>
  <c r="F211" i="5"/>
  <c r="G211" i="5"/>
  <c r="A211" i="5"/>
  <c r="B212" i="5"/>
  <c r="C212" i="5"/>
  <c r="D212" i="5"/>
  <c r="E212" i="5"/>
  <c r="F212" i="5"/>
  <c r="G212" i="5"/>
  <c r="A212" i="5"/>
  <c r="B213" i="5"/>
  <c r="C213" i="5"/>
  <c r="D213" i="5"/>
  <c r="E213" i="5"/>
  <c r="F213" i="5"/>
  <c r="G213" i="5"/>
  <c r="A213" i="5"/>
  <c r="B214" i="5"/>
  <c r="C214" i="5"/>
  <c r="D214" i="5"/>
  <c r="E214" i="5"/>
  <c r="F214" i="5"/>
  <c r="G214" i="5"/>
  <c r="A214" i="5"/>
  <c r="B215" i="5"/>
  <c r="C215" i="5"/>
  <c r="D215" i="5"/>
  <c r="E215" i="5"/>
  <c r="F215" i="5"/>
  <c r="G215" i="5"/>
  <c r="A215" i="5"/>
  <c r="B216" i="5"/>
  <c r="C216" i="5"/>
  <c r="D216" i="5"/>
  <c r="E216" i="5"/>
  <c r="F216" i="5"/>
  <c r="G216" i="5"/>
  <c r="A216" i="5"/>
  <c r="B217" i="5"/>
  <c r="C217" i="5"/>
  <c r="D217" i="5"/>
  <c r="E217" i="5"/>
  <c r="F217" i="5"/>
  <c r="G217" i="5"/>
  <c r="A217" i="5"/>
  <c r="B218" i="5"/>
  <c r="C218" i="5"/>
  <c r="D218" i="5"/>
  <c r="E218" i="5"/>
  <c r="F218" i="5"/>
  <c r="G218" i="5"/>
  <c r="A218" i="5"/>
  <c r="B219" i="5"/>
  <c r="C219" i="5"/>
  <c r="D219" i="5"/>
  <c r="E219" i="5"/>
  <c r="F219" i="5"/>
  <c r="G219" i="5"/>
  <c r="A219" i="5"/>
  <c r="B220" i="5"/>
  <c r="C220" i="5"/>
  <c r="D220" i="5"/>
  <c r="E220" i="5"/>
  <c r="F220" i="5"/>
  <c r="G220" i="5"/>
  <c r="A220" i="5"/>
  <c r="B221" i="5"/>
  <c r="C221" i="5"/>
  <c r="D221" i="5"/>
  <c r="E221" i="5"/>
  <c r="F221" i="5"/>
  <c r="G221" i="5"/>
  <c r="A221" i="5"/>
  <c r="B222" i="5"/>
  <c r="C222" i="5"/>
  <c r="D222" i="5"/>
  <c r="E222" i="5"/>
  <c r="F222" i="5"/>
  <c r="G222" i="5"/>
  <c r="A222" i="5"/>
  <c r="B223" i="5"/>
  <c r="C223" i="5"/>
  <c r="D223" i="5"/>
  <c r="E223" i="5"/>
  <c r="F223" i="5"/>
  <c r="G223" i="5"/>
  <c r="A223" i="5"/>
  <c r="B224" i="5"/>
  <c r="C224" i="5"/>
  <c r="D224" i="5"/>
  <c r="E224" i="5"/>
  <c r="F224" i="5"/>
  <c r="G224" i="5"/>
  <c r="A224" i="5"/>
  <c r="B225" i="5"/>
  <c r="C225" i="5"/>
  <c r="D225" i="5"/>
  <c r="E225" i="5"/>
  <c r="F225" i="5"/>
  <c r="G225" i="5"/>
  <c r="A225" i="5"/>
  <c r="B226" i="5"/>
  <c r="C226" i="5"/>
  <c r="D226" i="5"/>
  <c r="E226" i="5"/>
  <c r="F226" i="5"/>
  <c r="G226" i="5"/>
  <c r="A226" i="5"/>
  <c r="B227" i="5"/>
  <c r="C227" i="5"/>
  <c r="D227" i="5"/>
  <c r="E227" i="5"/>
  <c r="F227" i="5"/>
  <c r="G227" i="5"/>
  <c r="A227" i="5"/>
  <c r="B228" i="5"/>
  <c r="C228" i="5"/>
  <c r="D228" i="5"/>
  <c r="E228" i="5"/>
  <c r="F228" i="5"/>
  <c r="G228" i="5"/>
  <c r="A228" i="5"/>
  <c r="B229" i="5"/>
  <c r="C229" i="5"/>
  <c r="D229" i="5"/>
  <c r="E229" i="5"/>
  <c r="F229" i="5"/>
  <c r="G229" i="5"/>
  <c r="A229" i="5"/>
  <c r="B230" i="5"/>
  <c r="C230" i="5"/>
  <c r="D230" i="5"/>
  <c r="E230" i="5"/>
  <c r="F230" i="5"/>
  <c r="G230" i="5"/>
  <c r="A230" i="5"/>
  <c r="B231" i="5"/>
  <c r="C231" i="5"/>
  <c r="D231" i="5"/>
  <c r="E231" i="5"/>
  <c r="F231" i="5"/>
  <c r="G231" i="5"/>
  <c r="A231" i="5"/>
  <c r="B232" i="5"/>
  <c r="C232" i="5"/>
  <c r="D232" i="5"/>
  <c r="E232" i="5"/>
  <c r="F232" i="5"/>
  <c r="G232" i="5"/>
  <c r="A232" i="5"/>
  <c r="B233" i="5"/>
  <c r="C233" i="5"/>
  <c r="D233" i="5"/>
  <c r="E233" i="5"/>
  <c r="F233" i="5"/>
  <c r="G233" i="5"/>
  <c r="A233" i="5"/>
  <c r="B234" i="5"/>
  <c r="C234" i="5"/>
  <c r="D234" i="5"/>
  <c r="E234" i="5"/>
  <c r="F234" i="5"/>
  <c r="G234" i="5"/>
  <c r="A234" i="5"/>
  <c r="B235" i="5"/>
  <c r="C235" i="5"/>
  <c r="D235" i="5"/>
  <c r="E235" i="5"/>
  <c r="F235" i="5"/>
  <c r="G235" i="5"/>
  <c r="A235" i="5"/>
  <c r="B236" i="5"/>
  <c r="C236" i="5"/>
  <c r="D236" i="5"/>
  <c r="E236" i="5"/>
  <c r="F236" i="5"/>
  <c r="G236" i="5"/>
  <c r="A236" i="5"/>
  <c r="B237" i="5"/>
  <c r="C237" i="5"/>
  <c r="D237" i="5"/>
  <c r="E237" i="5"/>
  <c r="F237" i="5"/>
  <c r="G237" i="5"/>
  <c r="A237" i="5"/>
  <c r="B238" i="5"/>
  <c r="C238" i="5"/>
  <c r="D238" i="5"/>
  <c r="E238" i="5"/>
  <c r="F238" i="5"/>
  <c r="G238" i="5"/>
  <c r="A238" i="5"/>
  <c r="B239" i="5"/>
  <c r="C239" i="5"/>
  <c r="D239" i="5"/>
  <c r="E239" i="5"/>
  <c r="F239" i="5"/>
  <c r="G239" i="5"/>
  <c r="A239" i="5"/>
  <c r="B240" i="5"/>
  <c r="C240" i="5"/>
  <c r="D240" i="5"/>
  <c r="E240" i="5"/>
  <c r="F240" i="5"/>
  <c r="G240" i="5"/>
  <c r="A240" i="5"/>
  <c r="B241" i="5"/>
  <c r="C241" i="5"/>
  <c r="D241" i="5"/>
  <c r="E241" i="5"/>
  <c r="F241" i="5"/>
  <c r="G241" i="5"/>
  <c r="A241" i="5"/>
  <c r="B242" i="5"/>
  <c r="C242" i="5"/>
  <c r="D242" i="5"/>
  <c r="E242" i="5"/>
  <c r="F242" i="5"/>
  <c r="G242" i="5"/>
  <c r="A242" i="5"/>
  <c r="B243" i="5"/>
  <c r="C243" i="5"/>
  <c r="D243" i="5"/>
  <c r="E243" i="5"/>
  <c r="F243" i="5"/>
  <c r="G243" i="5"/>
  <c r="A243" i="5"/>
  <c r="B244" i="5"/>
  <c r="C244" i="5"/>
  <c r="D244" i="5"/>
  <c r="E244" i="5"/>
  <c r="F244" i="5"/>
  <c r="G244" i="5"/>
  <c r="A244" i="5"/>
  <c r="B245" i="5"/>
  <c r="C245" i="5"/>
  <c r="D245" i="5"/>
  <c r="E245" i="5"/>
  <c r="F245" i="5"/>
  <c r="G245" i="5"/>
  <c r="A245" i="5"/>
  <c r="B246" i="5"/>
  <c r="C246" i="5"/>
  <c r="D246" i="5"/>
  <c r="E246" i="5"/>
  <c r="F246" i="5"/>
  <c r="G246" i="5"/>
  <c r="A246" i="5"/>
  <c r="B247" i="5"/>
  <c r="C247" i="5"/>
  <c r="D247" i="5"/>
  <c r="E247" i="5"/>
  <c r="F247" i="5"/>
  <c r="G247" i="5"/>
  <c r="A247" i="5"/>
  <c r="B248" i="5"/>
  <c r="C248" i="5"/>
  <c r="D248" i="5"/>
  <c r="E248" i="5"/>
  <c r="F248" i="5"/>
  <c r="G248" i="5"/>
  <c r="A248" i="5"/>
  <c r="B249" i="5"/>
  <c r="C249" i="5"/>
  <c r="D249" i="5"/>
  <c r="E249" i="5"/>
  <c r="F249" i="5"/>
  <c r="G249" i="5"/>
  <c r="A249" i="5"/>
  <c r="B250" i="5"/>
  <c r="C250" i="5"/>
  <c r="D250" i="5"/>
  <c r="E250" i="5"/>
  <c r="F250" i="5"/>
  <c r="G250" i="5"/>
  <c r="A250" i="5"/>
  <c r="B251" i="5"/>
  <c r="C251" i="5"/>
  <c r="D251" i="5"/>
  <c r="E251" i="5"/>
  <c r="F251" i="5"/>
  <c r="G251" i="5"/>
  <c r="A251" i="5"/>
  <c r="B252" i="5"/>
  <c r="C252" i="5"/>
  <c r="D252" i="5"/>
  <c r="E252" i="5"/>
  <c r="F252" i="5"/>
  <c r="G252" i="5"/>
  <c r="A252" i="5"/>
  <c r="B253" i="5"/>
  <c r="C253" i="5"/>
  <c r="D253" i="5"/>
  <c r="E253" i="5"/>
  <c r="F253" i="5"/>
  <c r="G253" i="5"/>
  <c r="A253" i="5"/>
  <c r="B254" i="5"/>
  <c r="C254" i="5"/>
  <c r="D254" i="5"/>
  <c r="E254" i="5"/>
  <c r="F254" i="5"/>
  <c r="G254" i="5"/>
  <c r="A254" i="5"/>
  <c r="B255" i="5"/>
  <c r="C255" i="5"/>
  <c r="D255" i="5"/>
  <c r="E255" i="5"/>
  <c r="F255" i="5"/>
  <c r="G255" i="5"/>
  <c r="A255" i="5"/>
  <c r="B256" i="5"/>
  <c r="C256" i="5"/>
  <c r="D256" i="5"/>
  <c r="E256" i="5"/>
  <c r="F256" i="5"/>
  <c r="G256" i="5"/>
  <c r="A256" i="5"/>
  <c r="B257" i="5"/>
  <c r="C257" i="5"/>
  <c r="D257" i="5"/>
  <c r="E257" i="5"/>
  <c r="F257" i="5"/>
  <c r="G257" i="5"/>
  <c r="A257" i="5"/>
  <c r="B258" i="5"/>
  <c r="C258" i="5"/>
  <c r="D258" i="5"/>
  <c r="E258" i="5"/>
  <c r="F258" i="5"/>
  <c r="G258" i="5"/>
  <c r="A258" i="5"/>
  <c r="B259" i="5"/>
  <c r="C259" i="5"/>
  <c r="D259" i="5"/>
  <c r="E259" i="5"/>
  <c r="F259" i="5"/>
  <c r="G259" i="5"/>
  <c r="A259" i="5"/>
  <c r="B260" i="5"/>
  <c r="C260" i="5"/>
  <c r="D260" i="5"/>
  <c r="E260" i="5"/>
  <c r="F260" i="5"/>
  <c r="G260" i="5"/>
  <c r="A260" i="5"/>
  <c r="B261" i="5"/>
  <c r="C261" i="5"/>
  <c r="D261" i="5"/>
  <c r="E261" i="5"/>
  <c r="F261" i="5"/>
  <c r="G261" i="5"/>
  <c r="A261" i="5"/>
  <c r="B262" i="5"/>
  <c r="C262" i="5"/>
  <c r="D262" i="5"/>
  <c r="E262" i="5"/>
  <c r="F262" i="5"/>
  <c r="G262" i="5"/>
  <c r="A262" i="5"/>
  <c r="B263" i="5"/>
  <c r="C263" i="5"/>
  <c r="D263" i="5"/>
  <c r="E263" i="5"/>
  <c r="F263" i="5"/>
  <c r="G263" i="5"/>
  <c r="A263" i="5"/>
  <c r="B264" i="5"/>
  <c r="C264" i="5"/>
  <c r="D264" i="5"/>
  <c r="E264" i="5"/>
  <c r="F264" i="5"/>
  <c r="G264" i="5"/>
  <c r="A264" i="5"/>
  <c r="B265" i="5"/>
  <c r="C265" i="5"/>
  <c r="D265" i="5"/>
  <c r="E265" i="5"/>
  <c r="F265" i="5"/>
  <c r="G265" i="5"/>
  <c r="A265" i="5"/>
  <c r="B266" i="5"/>
  <c r="C266" i="5"/>
  <c r="D266" i="5"/>
  <c r="E266" i="5"/>
  <c r="F266" i="5"/>
  <c r="G266" i="5"/>
  <c r="A266" i="5"/>
  <c r="B267" i="5"/>
  <c r="C267" i="5"/>
  <c r="D267" i="5"/>
  <c r="E267" i="5"/>
  <c r="F267" i="5"/>
  <c r="G267" i="5"/>
  <c r="A267" i="5"/>
  <c r="B268" i="5"/>
  <c r="C268" i="5"/>
  <c r="D268" i="5"/>
  <c r="E268" i="5"/>
  <c r="F268" i="5"/>
  <c r="G268" i="5"/>
  <c r="A268" i="5"/>
  <c r="B269" i="5"/>
  <c r="C269" i="5"/>
  <c r="D269" i="5"/>
  <c r="E269" i="5"/>
  <c r="F269" i="5"/>
  <c r="G269" i="5"/>
  <c r="A269" i="5"/>
  <c r="B270" i="5"/>
  <c r="C270" i="5"/>
  <c r="D270" i="5"/>
  <c r="E270" i="5"/>
  <c r="F270" i="5"/>
  <c r="G270" i="5"/>
  <c r="A270" i="5"/>
  <c r="B271" i="5"/>
  <c r="C271" i="5"/>
  <c r="D271" i="5"/>
  <c r="E271" i="5"/>
  <c r="F271" i="5"/>
  <c r="G271" i="5"/>
  <c r="A271" i="5"/>
  <c r="B272" i="5"/>
  <c r="C272" i="5"/>
  <c r="D272" i="5"/>
  <c r="E272" i="5"/>
  <c r="F272" i="5"/>
  <c r="G272" i="5"/>
  <c r="A272" i="5"/>
  <c r="B273" i="5"/>
  <c r="C273" i="5"/>
  <c r="D273" i="5"/>
  <c r="E273" i="5"/>
  <c r="F273" i="5"/>
  <c r="G273" i="5"/>
  <c r="A273" i="5"/>
  <c r="B274" i="5"/>
  <c r="C274" i="5"/>
  <c r="D274" i="5"/>
  <c r="E274" i="5"/>
  <c r="F274" i="5"/>
  <c r="G274" i="5"/>
  <c r="A274" i="5"/>
  <c r="B275" i="5"/>
  <c r="C275" i="5"/>
  <c r="D275" i="5"/>
  <c r="E275" i="5"/>
  <c r="F275" i="5"/>
  <c r="G275" i="5"/>
  <c r="A275" i="5"/>
  <c r="B276" i="5"/>
  <c r="C276" i="5"/>
  <c r="D276" i="5"/>
  <c r="E276" i="5"/>
  <c r="F276" i="5"/>
  <c r="G276" i="5"/>
  <c r="A276" i="5"/>
  <c r="B277" i="5"/>
  <c r="C277" i="5"/>
  <c r="D277" i="5"/>
  <c r="E277" i="5"/>
  <c r="F277" i="5"/>
  <c r="G277" i="5"/>
  <c r="A277" i="5"/>
  <c r="B278" i="5"/>
  <c r="C278" i="5"/>
  <c r="D278" i="5"/>
  <c r="E278" i="5"/>
  <c r="F278" i="5"/>
  <c r="G278" i="5"/>
  <c r="A278" i="5"/>
  <c r="B279" i="5"/>
  <c r="C279" i="5"/>
  <c r="D279" i="5"/>
  <c r="E279" i="5"/>
  <c r="F279" i="5"/>
  <c r="G279" i="5"/>
  <c r="A279" i="5"/>
  <c r="B280" i="5"/>
  <c r="C280" i="5"/>
  <c r="D280" i="5"/>
  <c r="E280" i="5"/>
  <c r="F280" i="5"/>
  <c r="G280" i="5"/>
  <c r="A280" i="5"/>
  <c r="B281" i="5"/>
  <c r="C281" i="5"/>
  <c r="D281" i="5"/>
  <c r="E281" i="5"/>
  <c r="F281" i="5"/>
  <c r="G281" i="5"/>
  <c r="A281" i="5"/>
  <c r="B282" i="5"/>
  <c r="C282" i="5"/>
  <c r="D282" i="5"/>
  <c r="E282" i="5"/>
  <c r="F282" i="5"/>
  <c r="G282" i="5"/>
  <c r="A282" i="5"/>
  <c r="B283" i="5"/>
  <c r="C283" i="5"/>
  <c r="D283" i="5"/>
  <c r="E283" i="5"/>
  <c r="F283" i="5"/>
  <c r="G283" i="5"/>
  <c r="A283" i="5"/>
  <c r="B284" i="5"/>
  <c r="C284" i="5"/>
  <c r="D284" i="5"/>
  <c r="E284" i="5"/>
  <c r="F284" i="5"/>
  <c r="G284" i="5"/>
  <c r="A284" i="5"/>
  <c r="B285" i="5"/>
  <c r="C285" i="5"/>
  <c r="D285" i="5"/>
  <c r="E285" i="5"/>
  <c r="F285" i="5"/>
  <c r="G285" i="5"/>
  <c r="A285" i="5"/>
  <c r="B286" i="5"/>
  <c r="C286" i="5"/>
  <c r="D286" i="5"/>
  <c r="E286" i="5"/>
  <c r="F286" i="5"/>
  <c r="G286" i="5"/>
  <c r="A286" i="5"/>
  <c r="B287" i="5"/>
  <c r="C287" i="5"/>
  <c r="D287" i="5"/>
  <c r="E287" i="5"/>
  <c r="F287" i="5"/>
  <c r="G287" i="5"/>
  <c r="A287" i="5"/>
  <c r="B288" i="5"/>
  <c r="C288" i="5"/>
  <c r="D288" i="5"/>
  <c r="E288" i="5"/>
  <c r="F288" i="5"/>
  <c r="G288" i="5"/>
  <c r="A288" i="5"/>
  <c r="B289" i="5"/>
  <c r="C289" i="5"/>
  <c r="D289" i="5"/>
  <c r="E289" i="5"/>
  <c r="F289" i="5"/>
  <c r="G289" i="5"/>
  <c r="A289" i="5"/>
  <c r="B290" i="5"/>
  <c r="C290" i="5"/>
  <c r="D290" i="5"/>
  <c r="E290" i="5"/>
  <c r="F290" i="5"/>
  <c r="G290" i="5"/>
  <c r="A290" i="5"/>
  <c r="B291" i="5"/>
  <c r="C291" i="5"/>
  <c r="D291" i="5"/>
  <c r="E291" i="5"/>
  <c r="F291" i="5"/>
  <c r="G291" i="5"/>
  <c r="A291" i="5"/>
  <c r="B292" i="5"/>
  <c r="C292" i="5"/>
  <c r="D292" i="5"/>
  <c r="E292" i="5"/>
  <c r="F292" i="5"/>
  <c r="G292" i="5"/>
  <c r="A292" i="5"/>
  <c r="B293" i="5"/>
  <c r="C293" i="5"/>
  <c r="D293" i="5"/>
  <c r="E293" i="5"/>
  <c r="F293" i="5"/>
  <c r="G293" i="5"/>
  <c r="A293" i="5"/>
  <c r="B294" i="5"/>
  <c r="C294" i="5"/>
  <c r="D294" i="5"/>
  <c r="E294" i="5"/>
  <c r="F294" i="5"/>
  <c r="G294" i="5"/>
  <c r="A294" i="5"/>
  <c r="B295" i="5"/>
  <c r="C295" i="5"/>
  <c r="D295" i="5"/>
  <c r="E295" i="5"/>
  <c r="F295" i="5"/>
  <c r="G295" i="5"/>
  <c r="A295" i="5"/>
  <c r="B296" i="5"/>
  <c r="C296" i="5"/>
  <c r="D296" i="5"/>
  <c r="E296" i="5"/>
  <c r="F296" i="5"/>
  <c r="G296" i="5"/>
  <c r="A296" i="5"/>
  <c r="B297" i="5"/>
  <c r="C297" i="5"/>
  <c r="D297" i="5"/>
  <c r="E297" i="5"/>
  <c r="F297" i="5"/>
  <c r="G297" i="5"/>
  <c r="A297" i="5"/>
  <c r="B298" i="5"/>
  <c r="C298" i="5"/>
  <c r="D298" i="5"/>
  <c r="E298" i="5"/>
  <c r="F298" i="5"/>
  <c r="G298" i="5"/>
  <c r="A298" i="5"/>
  <c r="B299" i="5"/>
  <c r="C299" i="5"/>
  <c r="D299" i="5"/>
  <c r="E299" i="5"/>
  <c r="F299" i="5"/>
  <c r="G299" i="5"/>
  <c r="A299" i="5"/>
  <c r="B300" i="5"/>
  <c r="C300" i="5"/>
  <c r="D300" i="5"/>
  <c r="E300" i="5"/>
  <c r="F300" i="5"/>
  <c r="G300" i="5"/>
  <c r="A300" i="5"/>
  <c r="B301" i="5"/>
  <c r="C301" i="5"/>
  <c r="D301" i="5"/>
  <c r="E301" i="5"/>
  <c r="F301" i="5"/>
  <c r="G301" i="5"/>
  <c r="A301" i="5"/>
  <c r="B302" i="5"/>
  <c r="C302" i="5"/>
  <c r="D302" i="5"/>
  <c r="E302" i="5"/>
  <c r="F302" i="5"/>
  <c r="G302" i="5"/>
  <c r="A302" i="5"/>
  <c r="B303" i="5"/>
  <c r="C303" i="5"/>
  <c r="D303" i="5"/>
  <c r="E303" i="5"/>
  <c r="F303" i="5"/>
  <c r="G303" i="5"/>
  <c r="A303" i="5"/>
  <c r="B304" i="5"/>
  <c r="C304" i="5"/>
  <c r="D304" i="5"/>
  <c r="E304" i="5"/>
  <c r="F304" i="5"/>
  <c r="G304" i="5"/>
  <c r="A304" i="5"/>
  <c r="B305" i="5"/>
  <c r="C305" i="5"/>
  <c r="D305" i="5"/>
  <c r="E305" i="5"/>
  <c r="F305" i="5"/>
  <c r="G305" i="5"/>
  <c r="A305" i="5"/>
  <c r="B306" i="5"/>
  <c r="C306" i="5"/>
  <c r="D306" i="5"/>
  <c r="E306" i="5"/>
  <c r="F306" i="5"/>
  <c r="G306" i="5"/>
  <c r="A306" i="5"/>
  <c r="B307" i="5"/>
  <c r="C307" i="5"/>
  <c r="D307" i="5"/>
  <c r="E307" i="5"/>
  <c r="F307" i="5"/>
  <c r="G307" i="5"/>
  <c r="A307" i="5"/>
  <c r="B308" i="5"/>
  <c r="C308" i="5"/>
  <c r="D308" i="5"/>
  <c r="E308" i="5"/>
  <c r="F308" i="5"/>
  <c r="G308" i="5"/>
  <c r="A308" i="5"/>
  <c r="B309" i="5"/>
  <c r="C309" i="5"/>
  <c r="D309" i="5"/>
  <c r="E309" i="5"/>
  <c r="F309" i="5"/>
  <c r="G309" i="5"/>
  <c r="A309" i="5"/>
  <c r="B310" i="5"/>
  <c r="C310" i="5"/>
  <c r="D310" i="5"/>
  <c r="E310" i="5"/>
  <c r="F310" i="5"/>
  <c r="G310" i="5"/>
  <c r="A310" i="5"/>
  <c r="B311" i="5"/>
  <c r="C311" i="5"/>
  <c r="D311" i="5"/>
  <c r="E311" i="5"/>
  <c r="F311" i="5"/>
  <c r="G311" i="5"/>
  <c r="A311" i="5"/>
  <c r="B312" i="5"/>
  <c r="C312" i="5"/>
  <c r="D312" i="5"/>
  <c r="E312" i="5"/>
  <c r="F312" i="5"/>
  <c r="G312" i="5"/>
  <c r="A312" i="5"/>
  <c r="B313" i="5"/>
  <c r="C313" i="5"/>
  <c r="D313" i="5"/>
  <c r="E313" i="5"/>
  <c r="F313" i="5"/>
  <c r="G313" i="5"/>
  <c r="A313" i="5"/>
  <c r="B314" i="5"/>
  <c r="C314" i="5"/>
  <c r="D314" i="5"/>
  <c r="E314" i="5"/>
  <c r="F314" i="5"/>
  <c r="G314" i="5"/>
  <c r="A314" i="5"/>
  <c r="B315" i="5"/>
  <c r="C315" i="5"/>
  <c r="D315" i="5"/>
  <c r="E315" i="5"/>
  <c r="F315" i="5"/>
  <c r="G315" i="5"/>
  <c r="A315" i="5"/>
  <c r="B316" i="5"/>
  <c r="C316" i="5"/>
  <c r="D316" i="5"/>
  <c r="E316" i="5"/>
  <c r="F316" i="5"/>
  <c r="G316" i="5"/>
  <c r="A316" i="5"/>
  <c r="B317" i="5"/>
  <c r="C317" i="5"/>
  <c r="D317" i="5"/>
  <c r="E317" i="5"/>
  <c r="F317" i="5"/>
  <c r="G317" i="5"/>
  <c r="A317" i="5"/>
  <c r="B318" i="5"/>
  <c r="C318" i="5"/>
  <c r="D318" i="5"/>
  <c r="E318" i="5"/>
  <c r="F318" i="5"/>
  <c r="G318" i="5"/>
  <c r="A318" i="5"/>
  <c r="B319" i="5"/>
  <c r="C319" i="5"/>
  <c r="D319" i="5"/>
  <c r="E319" i="5"/>
  <c r="F319" i="5"/>
  <c r="G319" i="5"/>
  <c r="A319" i="5"/>
  <c r="B320" i="5"/>
  <c r="C320" i="5"/>
  <c r="D320" i="5"/>
  <c r="E320" i="5"/>
  <c r="F320" i="5"/>
  <c r="G320" i="5"/>
  <c r="A320" i="5"/>
  <c r="B321" i="5"/>
  <c r="C321" i="5"/>
  <c r="D321" i="5"/>
  <c r="E321" i="5"/>
  <c r="F321" i="5"/>
  <c r="G321" i="5"/>
  <c r="A321" i="5"/>
  <c r="B322" i="5"/>
  <c r="C322" i="5"/>
  <c r="D322" i="5"/>
  <c r="E322" i="5"/>
  <c r="F322" i="5"/>
  <c r="G322" i="5"/>
  <c r="A322" i="5"/>
  <c r="B323" i="5"/>
  <c r="C323" i="5"/>
  <c r="D323" i="5"/>
  <c r="E323" i="5"/>
  <c r="F323" i="5"/>
  <c r="G323" i="5"/>
  <c r="A323" i="5"/>
  <c r="B324" i="5"/>
  <c r="C324" i="5"/>
  <c r="D324" i="5"/>
  <c r="E324" i="5"/>
  <c r="F324" i="5"/>
  <c r="G324" i="5"/>
  <c r="A324" i="5"/>
  <c r="B325" i="5"/>
  <c r="C325" i="5"/>
  <c r="D325" i="5"/>
  <c r="E325" i="5"/>
  <c r="F325" i="5"/>
  <c r="G325" i="5"/>
  <c r="A325" i="5"/>
  <c r="B326" i="5"/>
  <c r="C326" i="5"/>
  <c r="D326" i="5"/>
  <c r="E326" i="5"/>
  <c r="F326" i="5"/>
  <c r="G326" i="5"/>
  <c r="A326" i="5"/>
  <c r="B327" i="5"/>
  <c r="C327" i="5"/>
  <c r="D327" i="5"/>
  <c r="E327" i="5"/>
  <c r="F327" i="5"/>
  <c r="G327" i="5"/>
  <c r="A327" i="5"/>
  <c r="B328" i="5"/>
  <c r="C328" i="5"/>
  <c r="D328" i="5"/>
  <c r="E328" i="5"/>
  <c r="F328" i="5"/>
  <c r="G328" i="5"/>
  <c r="A328" i="5"/>
  <c r="B329" i="5"/>
  <c r="C329" i="5"/>
  <c r="D329" i="5"/>
  <c r="E329" i="5"/>
  <c r="F329" i="5"/>
  <c r="G329" i="5"/>
  <c r="A329" i="5"/>
  <c r="B330" i="5"/>
  <c r="C330" i="5"/>
  <c r="D330" i="5"/>
  <c r="E330" i="5"/>
  <c r="F330" i="5"/>
  <c r="G330" i="5"/>
  <c r="A330" i="5"/>
  <c r="B331" i="5"/>
  <c r="C331" i="5"/>
  <c r="D331" i="5"/>
  <c r="E331" i="5"/>
  <c r="F331" i="5"/>
  <c r="G331" i="5"/>
  <c r="A331" i="5"/>
  <c r="B332" i="5"/>
  <c r="C332" i="5"/>
  <c r="D332" i="5"/>
  <c r="E332" i="5"/>
  <c r="F332" i="5"/>
  <c r="G332" i="5"/>
  <c r="A332" i="5"/>
  <c r="B333" i="5"/>
  <c r="C333" i="5"/>
  <c r="D333" i="5"/>
  <c r="E333" i="5"/>
  <c r="F333" i="5"/>
  <c r="G333" i="5"/>
  <c r="A333" i="5"/>
  <c r="B334" i="5"/>
  <c r="C334" i="5"/>
  <c r="D334" i="5"/>
  <c r="E334" i="5"/>
  <c r="F334" i="5"/>
  <c r="G334" i="5"/>
  <c r="A334" i="5"/>
  <c r="B335" i="5"/>
  <c r="C335" i="5"/>
  <c r="D335" i="5"/>
  <c r="E335" i="5"/>
  <c r="F335" i="5"/>
  <c r="G335" i="5"/>
  <c r="A335" i="5"/>
  <c r="B336" i="5"/>
  <c r="C336" i="5"/>
  <c r="D336" i="5"/>
  <c r="E336" i="5"/>
  <c r="F336" i="5"/>
  <c r="G336" i="5"/>
  <c r="A336" i="5"/>
  <c r="B337" i="5"/>
  <c r="C337" i="5"/>
  <c r="D337" i="5"/>
  <c r="E337" i="5"/>
  <c r="F337" i="5"/>
  <c r="G337" i="5"/>
  <c r="A337" i="5"/>
  <c r="B338" i="5"/>
  <c r="C338" i="5"/>
  <c r="D338" i="5"/>
  <c r="E338" i="5"/>
  <c r="F338" i="5"/>
  <c r="G338" i="5"/>
  <c r="A338" i="5"/>
  <c r="B339" i="5"/>
  <c r="C339" i="5"/>
  <c r="D339" i="5"/>
  <c r="E339" i="5"/>
  <c r="F339" i="5"/>
  <c r="G339" i="5"/>
  <c r="A339" i="5"/>
  <c r="B340" i="5"/>
  <c r="C340" i="5"/>
  <c r="D340" i="5"/>
  <c r="E340" i="5"/>
  <c r="F340" i="5"/>
  <c r="G340" i="5"/>
  <c r="A340" i="5"/>
  <c r="B341" i="5"/>
  <c r="C341" i="5"/>
  <c r="D341" i="5"/>
  <c r="E341" i="5"/>
  <c r="F341" i="5"/>
  <c r="G341" i="5"/>
  <c r="A341" i="5"/>
  <c r="B342" i="5"/>
  <c r="C342" i="5"/>
  <c r="D342" i="5"/>
  <c r="E342" i="5"/>
  <c r="F342" i="5"/>
  <c r="G342" i="5"/>
  <c r="A342" i="5"/>
  <c r="B343" i="5"/>
  <c r="C343" i="5"/>
  <c r="D343" i="5"/>
  <c r="E343" i="5"/>
  <c r="F343" i="5"/>
  <c r="G343" i="5"/>
  <c r="A343" i="5"/>
  <c r="B344" i="5"/>
  <c r="C344" i="5"/>
  <c r="D344" i="5"/>
  <c r="E344" i="5"/>
  <c r="F344" i="5"/>
  <c r="G344" i="5"/>
  <c r="A344" i="5"/>
  <c r="B345" i="5"/>
  <c r="C345" i="5"/>
  <c r="D345" i="5"/>
  <c r="E345" i="5"/>
  <c r="F345" i="5"/>
  <c r="G345" i="5"/>
  <c r="A345" i="5"/>
  <c r="B346" i="5"/>
  <c r="C346" i="5"/>
  <c r="D346" i="5"/>
  <c r="E346" i="5"/>
  <c r="F346" i="5"/>
  <c r="G346" i="5"/>
  <c r="A346" i="5"/>
  <c r="B347" i="5"/>
  <c r="C347" i="5"/>
  <c r="D347" i="5"/>
  <c r="E347" i="5"/>
  <c r="F347" i="5"/>
  <c r="G347" i="5"/>
  <c r="A347" i="5"/>
  <c r="B348" i="5"/>
  <c r="C348" i="5"/>
  <c r="D348" i="5"/>
  <c r="E348" i="5"/>
  <c r="F348" i="5"/>
  <c r="G348" i="5"/>
  <c r="A348" i="5"/>
  <c r="B349" i="5"/>
  <c r="C349" i="5"/>
  <c r="D349" i="5"/>
  <c r="E349" i="5"/>
  <c r="F349" i="5"/>
  <c r="G349" i="5"/>
  <c r="A349" i="5"/>
  <c r="B350" i="5"/>
  <c r="C350" i="5"/>
  <c r="D350" i="5"/>
  <c r="E350" i="5"/>
  <c r="F350" i="5"/>
  <c r="G350" i="5"/>
  <c r="A350" i="5"/>
  <c r="B351" i="5"/>
  <c r="C351" i="5"/>
  <c r="D351" i="5"/>
  <c r="E351" i="5"/>
  <c r="F351" i="5"/>
  <c r="G351" i="5"/>
  <c r="A351" i="5"/>
  <c r="B352" i="5"/>
  <c r="C352" i="5"/>
  <c r="D352" i="5"/>
  <c r="E352" i="5"/>
  <c r="F352" i="5"/>
  <c r="G352" i="5"/>
  <c r="A352" i="5"/>
  <c r="B353" i="5"/>
  <c r="C353" i="5"/>
  <c r="D353" i="5"/>
  <c r="E353" i="5"/>
  <c r="F353" i="5"/>
  <c r="G353" i="5"/>
  <c r="A353" i="5"/>
  <c r="B354" i="5"/>
  <c r="C354" i="5"/>
  <c r="D354" i="5"/>
  <c r="E354" i="5"/>
  <c r="F354" i="5"/>
  <c r="G354" i="5"/>
  <c r="A354" i="5"/>
  <c r="B355" i="5"/>
  <c r="C355" i="5"/>
  <c r="D355" i="5"/>
  <c r="E355" i="5"/>
  <c r="F355" i="5"/>
  <c r="G355" i="5"/>
  <c r="A355" i="5"/>
  <c r="B356" i="5"/>
  <c r="C356" i="5"/>
  <c r="D356" i="5"/>
  <c r="E356" i="5"/>
  <c r="F356" i="5"/>
  <c r="G356" i="5"/>
  <c r="A356" i="5"/>
  <c r="B357" i="5"/>
  <c r="C357" i="5"/>
  <c r="D357" i="5"/>
  <c r="E357" i="5"/>
  <c r="F357" i="5"/>
  <c r="G357" i="5"/>
  <c r="A357" i="5"/>
  <c r="B358" i="5"/>
  <c r="C358" i="5"/>
  <c r="D358" i="5"/>
  <c r="E358" i="5"/>
  <c r="F358" i="5"/>
  <c r="G358" i="5"/>
  <c r="A358" i="5"/>
  <c r="B359" i="5"/>
  <c r="C359" i="5"/>
  <c r="D359" i="5"/>
  <c r="E359" i="5"/>
  <c r="F359" i="5"/>
  <c r="G359" i="5"/>
  <c r="A359" i="5"/>
  <c r="B360" i="5"/>
  <c r="C360" i="5"/>
  <c r="D360" i="5"/>
  <c r="E360" i="5"/>
  <c r="F360" i="5"/>
  <c r="G360" i="5"/>
  <c r="A360" i="5"/>
  <c r="B361" i="5"/>
  <c r="C361" i="5"/>
  <c r="D361" i="5"/>
  <c r="E361" i="5"/>
  <c r="F361" i="5"/>
  <c r="G361" i="5"/>
  <c r="A361" i="5"/>
  <c r="B362" i="5"/>
  <c r="C362" i="5"/>
  <c r="D362" i="5"/>
  <c r="E362" i="5"/>
  <c r="F362" i="5"/>
  <c r="G362" i="5"/>
  <c r="A362" i="5"/>
  <c r="B363" i="5"/>
  <c r="C363" i="5"/>
  <c r="D363" i="5"/>
  <c r="E363" i="5"/>
  <c r="F363" i="5"/>
  <c r="G363" i="5"/>
  <c r="A363" i="5"/>
  <c r="B364" i="5"/>
  <c r="C364" i="5"/>
  <c r="D364" i="5"/>
  <c r="E364" i="5"/>
  <c r="F364" i="5"/>
  <c r="G364" i="5"/>
  <c r="A364" i="5"/>
  <c r="B365" i="5"/>
  <c r="C365" i="5"/>
  <c r="D365" i="5"/>
  <c r="E365" i="5"/>
  <c r="F365" i="5"/>
  <c r="G365" i="5"/>
  <c r="A365" i="5"/>
  <c r="B366" i="5"/>
  <c r="C366" i="5"/>
  <c r="D366" i="5"/>
  <c r="E366" i="5"/>
  <c r="F366" i="5"/>
  <c r="G366" i="5"/>
  <c r="A366" i="5"/>
  <c r="B367" i="5"/>
  <c r="C367" i="5"/>
  <c r="D367" i="5"/>
  <c r="E367" i="5"/>
  <c r="F367" i="5"/>
  <c r="G367" i="5"/>
  <c r="A367" i="5"/>
  <c r="B368" i="5"/>
  <c r="C368" i="5"/>
  <c r="D368" i="5"/>
  <c r="E368" i="5"/>
  <c r="F368" i="5"/>
  <c r="G368" i="5"/>
  <c r="A368" i="5"/>
  <c r="B369" i="5"/>
  <c r="C369" i="5"/>
  <c r="D369" i="5"/>
  <c r="E369" i="5"/>
  <c r="F369" i="5"/>
  <c r="G369" i="5"/>
  <c r="A369" i="5"/>
  <c r="B370" i="5"/>
  <c r="C370" i="5"/>
  <c r="D370" i="5"/>
  <c r="E370" i="5"/>
  <c r="F370" i="5"/>
  <c r="G370" i="5"/>
  <c r="A370" i="5"/>
  <c r="B371" i="5"/>
  <c r="C371" i="5"/>
  <c r="D371" i="5"/>
  <c r="E371" i="5"/>
  <c r="F371" i="5"/>
  <c r="G371" i="5"/>
  <c r="A371" i="5"/>
  <c r="B372" i="5"/>
  <c r="C372" i="5"/>
  <c r="D372" i="5"/>
  <c r="E372" i="5"/>
  <c r="F372" i="5"/>
  <c r="G372" i="5"/>
  <c r="A372" i="5"/>
  <c r="B373" i="5"/>
  <c r="C373" i="5"/>
  <c r="D373" i="5"/>
  <c r="E373" i="5"/>
  <c r="F373" i="5"/>
  <c r="G373" i="5"/>
  <c r="A373" i="5"/>
  <c r="B374" i="5"/>
  <c r="C374" i="5"/>
  <c r="D374" i="5"/>
  <c r="E374" i="5"/>
  <c r="F374" i="5"/>
  <c r="G374" i="5"/>
  <c r="A374" i="5"/>
  <c r="B375" i="5"/>
  <c r="C375" i="5"/>
  <c r="D375" i="5"/>
  <c r="E375" i="5"/>
  <c r="F375" i="5"/>
  <c r="G375" i="5"/>
  <c r="A375" i="5"/>
  <c r="B376" i="5"/>
  <c r="C376" i="5"/>
  <c r="D376" i="5"/>
  <c r="E376" i="5"/>
  <c r="F376" i="5"/>
  <c r="G376" i="5"/>
  <c r="A376" i="5"/>
  <c r="B377" i="5"/>
  <c r="C377" i="5"/>
  <c r="D377" i="5"/>
  <c r="E377" i="5"/>
  <c r="F377" i="5"/>
  <c r="G377" i="5"/>
  <c r="A377" i="5"/>
  <c r="B378" i="5"/>
  <c r="C378" i="5"/>
  <c r="D378" i="5"/>
  <c r="E378" i="5"/>
  <c r="F378" i="5"/>
  <c r="G378" i="5"/>
  <c r="A378" i="5"/>
  <c r="B379" i="5"/>
  <c r="C379" i="5"/>
  <c r="D379" i="5"/>
  <c r="E379" i="5"/>
  <c r="F379" i="5"/>
  <c r="G379" i="5"/>
  <c r="A379" i="5"/>
  <c r="B380" i="5"/>
  <c r="C380" i="5"/>
  <c r="D380" i="5"/>
  <c r="E380" i="5"/>
  <c r="F380" i="5"/>
  <c r="G380" i="5"/>
  <c r="A380" i="5"/>
  <c r="B381" i="5"/>
  <c r="C381" i="5"/>
  <c r="D381" i="5"/>
  <c r="E381" i="5"/>
  <c r="F381" i="5"/>
  <c r="G381" i="5"/>
  <c r="A381" i="5"/>
  <c r="B382" i="5"/>
  <c r="C382" i="5"/>
  <c r="D382" i="5"/>
  <c r="E382" i="5"/>
  <c r="F382" i="5"/>
  <c r="G382" i="5"/>
  <c r="A382" i="5"/>
  <c r="B383" i="5"/>
  <c r="C383" i="5"/>
  <c r="D383" i="5"/>
  <c r="E383" i="5"/>
  <c r="F383" i="5"/>
  <c r="G383" i="5"/>
  <c r="A383" i="5"/>
  <c r="B384" i="5"/>
  <c r="C384" i="5"/>
  <c r="D384" i="5"/>
  <c r="E384" i="5"/>
  <c r="F384" i="5"/>
  <c r="G384" i="5"/>
  <c r="A384" i="5"/>
  <c r="B385" i="5"/>
  <c r="C385" i="5"/>
  <c r="D385" i="5"/>
  <c r="E385" i="5"/>
  <c r="F385" i="5"/>
  <c r="G385" i="5"/>
  <c r="A385" i="5"/>
  <c r="B386" i="5"/>
  <c r="C386" i="5"/>
  <c r="D386" i="5"/>
  <c r="E386" i="5"/>
  <c r="F386" i="5"/>
  <c r="G386" i="5"/>
  <c r="A386" i="5"/>
  <c r="B387" i="5"/>
  <c r="C387" i="5"/>
  <c r="D387" i="5"/>
  <c r="E387" i="5"/>
  <c r="F387" i="5"/>
  <c r="G387" i="5"/>
  <c r="A387" i="5"/>
  <c r="B388" i="5"/>
  <c r="C388" i="5"/>
  <c r="D388" i="5"/>
  <c r="E388" i="5"/>
  <c r="F388" i="5"/>
  <c r="G388" i="5"/>
  <c r="A388" i="5"/>
  <c r="B389" i="5"/>
  <c r="C389" i="5"/>
  <c r="D389" i="5"/>
  <c r="E389" i="5"/>
  <c r="F389" i="5"/>
  <c r="G389" i="5"/>
  <c r="A389" i="5"/>
  <c r="B390" i="5"/>
  <c r="C390" i="5"/>
  <c r="D390" i="5"/>
  <c r="E390" i="5"/>
  <c r="F390" i="5"/>
  <c r="G390" i="5"/>
  <c r="A390" i="5"/>
  <c r="B391" i="5"/>
  <c r="C391" i="5"/>
  <c r="D391" i="5"/>
  <c r="E391" i="5"/>
  <c r="F391" i="5"/>
  <c r="G391" i="5"/>
  <c r="A391" i="5"/>
  <c r="B392" i="5"/>
  <c r="C392" i="5"/>
  <c r="D392" i="5"/>
  <c r="E392" i="5"/>
  <c r="F392" i="5"/>
  <c r="G392" i="5"/>
  <c r="A392" i="5"/>
  <c r="B393" i="5"/>
  <c r="C393" i="5"/>
  <c r="D393" i="5"/>
  <c r="E393" i="5"/>
  <c r="F393" i="5"/>
  <c r="G393" i="5"/>
  <c r="A393" i="5"/>
  <c r="B394" i="5"/>
  <c r="C394" i="5"/>
  <c r="D394" i="5"/>
  <c r="E394" i="5"/>
  <c r="F394" i="5"/>
  <c r="G394" i="5"/>
  <c r="A394" i="5"/>
  <c r="B395" i="5"/>
  <c r="C395" i="5"/>
  <c r="D395" i="5"/>
  <c r="E395" i="5"/>
  <c r="F395" i="5"/>
  <c r="G395" i="5"/>
  <c r="A395" i="5"/>
  <c r="B396" i="5"/>
  <c r="C396" i="5"/>
  <c r="D396" i="5"/>
  <c r="E396" i="5"/>
  <c r="F396" i="5"/>
  <c r="G396" i="5"/>
  <c r="A396" i="5"/>
  <c r="B397" i="5"/>
  <c r="C397" i="5"/>
  <c r="D397" i="5"/>
  <c r="E397" i="5"/>
  <c r="F397" i="5"/>
  <c r="G397" i="5"/>
  <c r="A397" i="5"/>
  <c r="B398" i="5"/>
  <c r="C398" i="5"/>
  <c r="D398" i="5"/>
  <c r="E398" i="5"/>
  <c r="F398" i="5"/>
  <c r="G398" i="5"/>
  <c r="A398" i="5"/>
  <c r="B399" i="5"/>
  <c r="C399" i="5"/>
  <c r="D399" i="5"/>
  <c r="E399" i="5"/>
  <c r="F399" i="5"/>
  <c r="G399" i="5"/>
  <c r="A399" i="5"/>
  <c r="B400" i="5"/>
  <c r="C400" i="5"/>
  <c r="D400" i="5"/>
  <c r="E400" i="5"/>
  <c r="F400" i="5"/>
  <c r="G400" i="5"/>
  <c r="A400" i="5"/>
  <c r="B401" i="5"/>
  <c r="C401" i="5"/>
  <c r="D401" i="5"/>
  <c r="E401" i="5"/>
  <c r="F401" i="5"/>
  <c r="G401" i="5"/>
  <c r="A401" i="5"/>
  <c r="B402" i="5"/>
  <c r="C402" i="5"/>
  <c r="D402" i="5"/>
  <c r="E402" i="5"/>
  <c r="F402" i="5"/>
  <c r="G402" i="5"/>
  <c r="A402" i="5"/>
  <c r="B403" i="5"/>
  <c r="C403" i="5"/>
  <c r="D403" i="5"/>
  <c r="E403" i="5"/>
  <c r="F403" i="5"/>
  <c r="G403" i="5"/>
  <c r="A403" i="5"/>
  <c r="B404" i="5"/>
  <c r="C404" i="5"/>
  <c r="D404" i="5"/>
  <c r="E404" i="5"/>
  <c r="F404" i="5"/>
  <c r="G404" i="5"/>
  <c r="A404" i="5"/>
  <c r="B405" i="5"/>
  <c r="C405" i="5"/>
  <c r="D405" i="5"/>
  <c r="E405" i="5"/>
  <c r="F405" i="5"/>
  <c r="G405" i="5"/>
  <c r="A405" i="5"/>
  <c r="B406" i="5"/>
  <c r="C406" i="5"/>
  <c r="D406" i="5"/>
  <c r="E406" i="5"/>
  <c r="F406" i="5"/>
  <c r="G406" i="5"/>
  <c r="A406" i="5"/>
  <c r="B407" i="5"/>
  <c r="C407" i="5"/>
  <c r="D407" i="5"/>
  <c r="E407" i="5"/>
  <c r="F407" i="5"/>
  <c r="G407" i="5"/>
  <c r="A407" i="5"/>
  <c r="B408" i="5"/>
  <c r="C408" i="5"/>
  <c r="D408" i="5"/>
  <c r="E408" i="5"/>
  <c r="F408" i="5"/>
  <c r="G408" i="5"/>
  <c r="A408" i="5"/>
  <c r="B409" i="5"/>
  <c r="C409" i="5"/>
  <c r="D409" i="5"/>
  <c r="E409" i="5"/>
  <c r="F409" i="5"/>
  <c r="G409" i="5"/>
  <c r="A409" i="5"/>
  <c r="B410" i="5"/>
  <c r="C410" i="5"/>
  <c r="D410" i="5"/>
  <c r="E410" i="5"/>
  <c r="F410" i="5"/>
  <c r="G410" i="5"/>
  <c r="A410" i="5"/>
  <c r="B411" i="5"/>
  <c r="C411" i="5"/>
  <c r="D411" i="5"/>
  <c r="E411" i="5"/>
  <c r="F411" i="5"/>
  <c r="G411" i="5"/>
  <c r="A411" i="5"/>
  <c r="B412" i="5"/>
  <c r="C412" i="5"/>
  <c r="D412" i="5"/>
  <c r="E412" i="5"/>
  <c r="F412" i="5"/>
  <c r="G412" i="5"/>
  <c r="A412" i="5"/>
  <c r="B413" i="5"/>
  <c r="C413" i="5"/>
  <c r="D413" i="5"/>
  <c r="E413" i="5"/>
  <c r="F413" i="5"/>
  <c r="G413" i="5"/>
  <c r="A413" i="5"/>
  <c r="B414" i="5"/>
  <c r="C414" i="5"/>
  <c r="D414" i="5"/>
  <c r="E414" i="5"/>
  <c r="F414" i="5"/>
  <c r="G414" i="5"/>
  <c r="A414" i="5"/>
  <c r="B415" i="5"/>
  <c r="C415" i="5"/>
  <c r="D415" i="5"/>
  <c r="E415" i="5"/>
  <c r="F415" i="5"/>
  <c r="G415" i="5"/>
  <c r="A415" i="5"/>
  <c r="B416" i="5"/>
  <c r="C416" i="5"/>
  <c r="D416" i="5"/>
  <c r="E416" i="5"/>
  <c r="F416" i="5"/>
  <c r="G416" i="5"/>
  <c r="A416" i="5"/>
  <c r="B417" i="5"/>
  <c r="C417" i="5"/>
  <c r="D417" i="5"/>
  <c r="E417" i="5"/>
  <c r="F417" i="5"/>
  <c r="G417" i="5"/>
  <c r="A417" i="5"/>
  <c r="B418" i="5"/>
  <c r="C418" i="5"/>
  <c r="D418" i="5"/>
  <c r="E418" i="5"/>
  <c r="F418" i="5"/>
  <c r="G418" i="5"/>
  <c r="A418" i="5"/>
  <c r="B419" i="5"/>
  <c r="C419" i="5"/>
  <c r="D419" i="5"/>
  <c r="E419" i="5"/>
  <c r="F419" i="5"/>
  <c r="G419" i="5"/>
  <c r="A419" i="5"/>
  <c r="B420" i="5"/>
  <c r="C420" i="5"/>
  <c r="D420" i="5"/>
  <c r="E420" i="5"/>
  <c r="F420" i="5"/>
  <c r="G420" i="5"/>
  <c r="A420" i="5"/>
  <c r="B421" i="5"/>
  <c r="C421" i="5"/>
  <c r="D421" i="5"/>
  <c r="E421" i="5"/>
  <c r="F421" i="5"/>
  <c r="G421" i="5"/>
  <c r="A421" i="5"/>
  <c r="B422" i="5"/>
  <c r="C422" i="5"/>
  <c r="D422" i="5"/>
  <c r="E422" i="5"/>
  <c r="F422" i="5"/>
  <c r="G422" i="5"/>
  <c r="A422" i="5"/>
  <c r="B423" i="5"/>
  <c r="C423" i="5"/>
  <c r="D423" i="5"/>
  <c r="E423" i="5"/>
  <c r="F423" i="5"/>
  <c r="G423" i="5"/>
  <c r="A423" i="5"/>
  <c r="B424" i="5"/>
  <c r="C424" i="5"/>
  <c r="D424" i="5"/>
  <c r="E424" i="5"/>
  <c r="F424" i="5"/>
  <c r="G424" i="5"/>
  <c r="A424" i="5"/>
  <c r="B425" i="5"/>
  <c r="C425" i="5"/>
  <c r="D425" i="5"/>
  <c r="E425" i="5"/>
  <c r="F425" i="5"/>
  <c r="G425" i="5"/>
  <c r="A425" i="5"/>
  <c r="B426" i="5"/>
  <c r="C426" i="5"/>
  <c r="D426" i="5"/>
  <c r="E426" i="5"/>
  <c r="F426" i="5"/>
  <c r="G426" i="5"/>
  <c r="A426" i="5"/>
  <c r="B427" i="5"/>
  <c r="C427" i="5"/>
  <c r="D427" i="5"/>
  <c r="E427" i="5"/>
  <c r="F427" i="5"/>
  <c r="G427" i="5"/>
  <c r="A427" i="5"/>
  <c r="B428" i="5"/>
  <c r="C428" i="5"/>
  <c r="D428" i="5"/>
  <c r="E428" i="5"/>
  <c r="F428" i="5"/>
  <c r="G428" i="5"/>
  <c r="A428" i="5"/>
  <c r="B429" i="5"/>
  <c r="C429" i="5"/>
  <c r="D429" i="5"/>
  <c r="E429" i="5"/>
  <c r="F429" i="5"/>
  <c r="G429" i="5"/>
  <c r="A429" i="5"/>
  <c r="B430" i="5"/>
  <c r="C430" i="5"/>
  <c r="D430" i="5"/>
  <c r="E430" i="5"/>
  <c r="F430" i="5"/>
  <c r="G430" i="5"/>
  <c r="A430" i="5"/>
  <c r="B431" i="5"/>
  <c r="C431" i="5"/>
  <c r="D431" i="5"/>
  <c r="E431" i="5"/>
  <c r="F431" i="5"/>
  <c r="G431" i="5"/>
  <c r="A431" i="5"/>
  <c r="B432" i="5"/>
  <c r="C432" i="5"/>
  <c r="D432" i="5"/>
  <c r="E432" i="5"/>
  <c r="F432" i="5"/>
  <c r="G432" i="5"/>
  <c r="A432" i="5"/>
  <c r="B433" i="5"/>
  <c r="C433" i="5"/>
  <c r="D433" i="5"/>
  <c r="E433" i="5"/>
  <c r="F433" i="5"/>
  <c r="G433" i="5"/>
  <c r="A433" i="5"/>
  <c r="B434" i="5"/>
  <c r="C434" i="5"/>
  <c r="D434" i="5"/>
  <c r="E434" i="5"/>
  <c r="F434" i="5"/>
  <c r="G434" i="5"/>
  <c r="A434" i="5"/>
  <c r="B435" i="5"/>
  <c r="C435" i="5"/>
  <c r="D435" i="5"/>
  <c r="E435" i="5"/>
  <c r="F435" i="5"/>
  <c r="G435" i="5"/>
  <c r="A435" i="5"/>
  <c r="B436" i="5"/>
  <c r="C436" i="5"/>
  <c r="D436" i="5"/>
  <c r="E436" i="5"/>
  <c r="F436" i="5"/>
  <c r="G436" i="5"/>
  <c r="A436" i="5"/>
  <c r="B437" i="5"/>
  <c r="C437" i="5"/>
  <c r="D437" i="5"/>
  <c r="E437" i="5"/>
  <c r="F437" i="5"/>
  <c r="G437" i="5"/>
  <c r="A437" i="5"/>
  <c r="B438" i="5"/>
  <c r="C438" i="5"/>
  <c r="D438" i="5"/>
  <c r="E438" i="5"/>
  <c r="F438" i="5"/>
  <c r="G438" i="5"/>
  <c r="A438" i="5"/>
  <c r="B439" i="5"/>
  <c r="C439" i="5"/>
  <c r="D439" i="5"/>
  <c r="E439" i="5"/>
  <c r="F439" i="5"/>
  <c r="G439" i="5"/>
  <c r="A439" i="5"/>
  <c r="B440" i="5"/>
  <c r="C440" i="5"/>
  <c r="D440" i="5"/>
  <c r="E440" i="5"/>
  <c r="F440" i="5"/>
  <c r="G440" i="5"/>
  <c r="A440" i="5"/>
  <c r="B441" i="5"/>
  <c r="C441" i="5"/>
  <c r="D441" i="5"/>
  <c r="E441" i="5"/>
  <c r="F441" i="5"/>
  <c r="G441" i="5"/>
  <c r="A441" i="5"/>
  <c r="B442" i="5"/>
  <c r="C442" i="5"/>
  <c r="D442" i="5"/>
  <c r="E442" i="5"/>
  <c r="F442" i="5"/>
  <c r="G442" i="5"/>
  <c r="A442" i="5"/>
  <c r="B443" i="5"/>
  <c r="C443" i="5"/>
  <c r="D443" i="5"/>
  <c r="E443" i="5"/>
  <c r="F443" i="5"/>
  <c r="G443" i="5"/>
  <c r="A443" i="5"/>
  <c r="B444" i="5"/>
  <c r="C444" i="5"/>
  <c r="D444" i="5"/>
  <c r="E444" i="5"/>
  <c r="F444" i="5"/>
  <c r="G444" i="5"/>
  <c r="A444" i="5"/>
  <c r="B445" i="5"/>
  <c r="C445" i="5"/>
  <c r="D445" i="5"/>
  <c r="E445" i="5"/>
  <c r="F445" i="5"/>
  <c r="G445" i="5"/>
  <c r="A445" i="5"/>
  <c r="B446" i="5"/>
  <c r="C446" i="5"/>
  <c r="D446" i="5"/>
  <c r="E446" i="5"/>
  <c r="F446" i="5"/>
  <c r="G446" i="5"/>
  <c r="A446" i="5"/>
  <c r="B447" i="5"/>
  <c r="C447" i="5"/>
  <c r="D447" i="5"/>
  <c r="E447" i="5"/>
  <c r="F447" i="5"/>
  <c r="G447" i="5"/>
  <c r="A447" i="5"/>
  <c r="B448" i="5"/>
  <c r="C448" i="5"/>
  <c r="D448" i="5"/>
  <c r="E448" i="5"/>
  <c r="F448" i="5"/>
  <c r="G448" i="5"/>
  <c r="A448" i="5"/>
  <c r="B449" i="5"/>
  <c r="C449" i="5"/>
  <c r="D449" i="5"/>
  <c r="E449" i="5"/>
  <c r="F449" i="5"/>
  <c r="G449" i="5"/>
  <c r="A449" i="5"/>
  <c r="B450" i="5"/>
  <c r="C450" i="5"/>
  <c r="D450" i="5"/>
  <c r="E450" i="5"/>
  <c r="F450" i="5"/>
  <c r="G450" i="5"/>
  <c r="A450" i="5"/>
  <c r="B451" i="5"/>
  <c r="C451" i="5"/>
  <c r="D451" i="5"/>
  <c r="E451" i="5"/>
  <c r="F451" i="5"/>
  <c r="G451" i="5"/>
  <c r="A451" i="5"/>
  <c r="B452" i="5"/>
  <c r="C452" i="5"/>
  <c r="D452" i="5"/>
  <c r="E452" i="5"/>
  <c r="F452" i="5"/>
  <c r="G452" i="5"/>
  <c r="A452" i="5"/>
  <c r="B453" i="5"/>
  <c r="C453" i="5"/>
  <c r="D453" i="5"/>
  <c r="E453" i="5"/>
  <c r="F453" i="5"/>
  <c r="G453" i="5"/>
  <c r="A453" i="5"/>
  <c r="B454" i="5"/>
  <c r="C454" i="5"/>
  <c r="D454" i="5"/>
  <c r="E454" i="5"/>
  <c r="F454" i="5"/>
  <c r="G454" i="5"/>
  <c r="A454" i="5"/>
  <c r="B455" i="5"/>
  <c r="C455" i="5"/>
  <c r="D455" i="5"/>
  <c r="E455" i="5"/>
  <c r="F455" i="5"/>
  <c r="G455" i="5"/>
  <c r="A455" i="5"/>
  <c r="B456" i="5"/>
  <c r="C456" i="5"/>
  <c r="D456" i="5"/>
  <c r="E456" i="5"/>
  <c r="F456" i="5"/>
  <c r="G456" i="5"/>
  <c r="A456" i="5"/>
  <c r="B457" i="5"/>
  <c r="C457" i="5"/>
  <c r="D457" i="5"/>
  <c r="E457" i="5"/>
  <c r="F457" i="5"/>
  <c r="G457" i="5"/>
  <c r="A457" i="5"/>
  <c r="B458" i="5"/>
  <c r="C458" i="5"/>
  <c r="D458" i="5"/>
  <c r="E458" i="5"/>
  <c r="F458" i="5"/>
  <c r="G458" i="5"/>
  <c r="A458" i="5"/>
  <c r="B459" i="5"/>
  <c r="C459" i="5"/>
  <c r="D459" i="5"/>
  <c r="E459" i="5"/>
  <c r="F459" i="5"/>
  <c r="G459" i="5"/>
  <c r="A459" i="5"/>
  <c r="B460" i="5"/>
  <c r="C460" i="5"/>
  <c r="D460" i="5"/>
  <c r="E460" i="5"/>
  <c r="F460" i="5"/>
  <c r="G460" i="5"/>
  <c r="A460" i="5"/>
  <c r="B461" i="5"/>
  <c r="C461" i="5"/>
  <c r="D461" i="5"/>
  <c r="E461" i="5"/>
  <c r="F461" i="5"/>
  <c r="G461" i="5"/>
  <c r="A461" i="5"/>
  <c r="B462" i="5"/>
  <c r="C462" i="5"/>
  <c r="D462" i="5"/>
  <c r="E462" i="5"/>
  <c r="F462" i="5"/>
  <c r="G462" i="5"/>
  <c r="A462" i="5"/>
  <c r="B463" i="5"/>
  <c r="C463" i="5"/>
  <c r="D463" i="5"/>
  <c r="E463" i="5"/>
  <c r="F463" i="5"/>
  <c r="G463" i="5"/>
  <c r="A463" i="5"/>
  <c r="B464" i="5"/>
  <c r="C464" i="5"/>
  <c r="D464" i="5"/>
  <c r="E464" i="5"/>
  <c r="F464" i="5"/>
  <c r="G464" i="5"/>
  <c r="A464" i="5"/>
  <c r="B465" i="5"/>
  <c r="C465" i="5"/>
  <c r="D465" i="5"/>
  <c r="E465" i="5"/>
  <c r="F465" i="5"/>
  <c r="G465" i="5"/>
  <c r="A465" i="5"/>
  <c r="B466" i="5"/>
  <c r="C466" i="5"/>
  <c r="D466" i="5"/>
  <c r="E466" i="5"/>
  <c r="F466" i="5"/>
  <c r="G466" i="5"/>
  <c r="A466" i="5"/>
  <c r="B467" i="5"/>
  <c r="C467" i="5"/>
  <c r="D467" i="5"/>
  <c r="E467" i="5"/>
  <c r="F467" i="5"/>
  <c r="G467" i="5"/>
  <c r="A467" i="5"/>
  <c r="B468" i="5"/>
  <c r="C468" i="5"/>
  <c r="D468" i="5"/>
  <c r="E468" i="5"/>
  <c r="F468" i="5"/>
  <c r="G468" i="5"/>
  <c r="A468" i="5"/>
  <c r="B469" i="5"/>
  <c r="C469" i="5"/>
  <c r="D469" i="5"/>
  <c r="E469" i="5"/>
  <c r="F469" i="5"/>
  <c r="G469" i="5"/>
  <c r="A469" i="5"/>
  <c r="B470" i="5"/>
  <c r="C470" i="5"/>
  <c r="D470" i="5"/>
  <c r="E470" i="5"/>
  <c r="F470" i="5"/>
  <c r="G470" i="5"/>
  <c r="A470" i="5"/>
  <c r="B471" i="5"/>
  <c r="C471" i="5"/>
  <c r="D471" i="5"/>
  <c r="E471" i="5"/>
  <c r="F471" i="5"/>
  <c r="G471" i="5"/>
  <c r="A471" i="5"/>
  <c r="B472" i="5"/>
  <c r="C472" i="5"/>
  <c r="D472" i="5"/>
  <c r="E472" i="5"/>
  <c r="F472" i="5"/>
  <c r="G472" i="5"/>
  <c r="A472" i="5"/>
  <c r="B473" i="5"/>
  <c r="C473" i="5"/>
  <c r="D473" i="5"/>
  <c r="E473" i="5"/>
  <c r="F473" i="5"/>
  <c r="G473" i="5"/>
  <c r="A473" i="5"/>
  <c r="B474" i="5"/>
  <c r="C474" i="5"/>
  <c r="D474" i="5"/>
  <c r="E474" i="5"/>
  <c r="F474" i="5"/>
  <c r="G474" i="5"/>
  <c r="A474" i="5"/>
  <c r="B475" i="5"/>
  <c r="C475" i="5"/>
  <c r="D475" i="5"/>
  <c r="E475" i="5"/>
  <c r="F475" i="5"/>
  <c r="G475" i="5"/>
  <c r="A475" i="5"/>
  <c r="B476" i="5"/>
  <c r="C476" i="5"/>
  <c r="D476" i="5"/>
  <c r="E476" i="5"/>
  <c r="F476" i="5"/>
  <c r="G476" i="5"/>
  <c r="A476" i="5"/>
  <c r="B477" i="5"/>
  <c r="C477" i="5"/>
  <c r="D477" i="5"/>
  <c r="E477" i="5"/>
  <c r="F477" i="5"/>
  <c r="G477" i="5"/>
  <c r="A477" i="5"/>
  <c r="B478" i="5"/>
  <c r="C478" i="5"/>
  <c r="D478" i="5"/>
  <c r="E478" i="5"/>
  <c r="F478" i="5"/>
  <c r="G478" i="5"/>
  <c r="A478" i="5"/>
  <c r="B479" i="5"/>
  <c r="C479" i="5"/>
  <c r="D479" i="5"/>
  <c r="E479" i="5"/>
  <c r="F479" i="5"/>
  <c r="G479" i="5"/>
  <c r="A479" i="5"/>
  <c r="B480" i="5"/>
  <c r="C480" i="5"/>
  <c r="D480" i="5"/>
  <c r="E480" i="5"/>
  <c r="F480" i="5"/>
  <c r="G480" i="5"/>
  <c r="A480" i="5"/>
  <c r="B481" i="5"/>
  <c r="C481" i="5"/>
  <c r="D481" i="5"/>
  <c r="E481" i="5"/>
  <c r="F481" i="5"/>
  <c r="G481" i="5"/>
  <c r="A481" i="5"/>
  <c r="B482" i="5"/>
  <c r="C482" i="5"/>
  <c r="D482" i="5"/>
  <c r="E482" i="5"/>
  <c r="F482" i="5"/>
  <c r="G482" i="5"/>
  <c r="A482" i="5"/>
  <c r="B483" i="5"/>
  <c r="C483" i="5"/>
  <c r="D483" i="5"/>
  <c r="E483" i="5"/>
  <c r="F483" i="5"/>
  <c r="G483" i="5"/>
  <c r="A483" i="5"/>
  <c r="B484" i="5"/>
  <c r="C484" i="5"/>
  <c r="D484" i="5"/>
  <c r="E484" i="5"/>
  <c r="F484" i="5"/>
  <c r="G484" i="5"/>
  <c r="A484" i="5"/>
  <c r="B485" i="5"/>
  <c r="C485" i="5"/>
  <c r="D485" i="5"/>
  <c r="E485" i="5"/>
  <c r="F485" i="5"/>
  <c r="G485" i="5"/>
  <c r="A485" i="5"/>
  <c r="B486" i="5"/>
  <c r="C486" i="5"/>
  <c r="D486" i="5"/>
  <c r="E486" i="5"/>
  <c r="F486" i="5"/>
  <c r="G486" i="5"/>
  <c r="A486" i="5"/>
  <c r="B487" i="5"/>
  <c r="C487" i="5"/>
  <c r="D487" i="5"/>
  <c r="E487" i="5"/>
  <c r="F487" i="5"/>
  <c r="G487" i="5"/>
  <c r="A487" i="5"/>
  <c r="B488" i="5"/>
  <c r="C488" i="5"/>
  <c r="D488" i="5"/>
  <c r="E488" i="5"/>
  <c r="F488" i="5"/>
  <c r="G488" i="5"/>
  <c r="A488" i="5"/>
  <c r="B489" i="5"/>
  <c r="C489" i="5"/>
  <c r="D489" i="5"/>
  <c r="E489" i="5"/>
  <c r="F489" i="5"/>
  <c r="G489" i="5"/>
  <c r="A489" i="5"/>
  <c r="B490" i="5"/>
  <c r="C490" i="5"/>
  <c r="D490" i="5"/>
  <c r="E490" i="5"/>
  <c r="F490" i="5"/>
  <c r="G490" i="5"/>
  <c r="A490" i="5"/>
  <c r="B491" i="5"/>
  <c r="C491" i="5"/>
  <c r="D491" i="5"/>
  <c r="E491" i="5"/>
  <c r="F491" i="5"/>
  <c r="G491" i="5"/>
  <c r="A491" i="5"/>
  <c r="B492" i="5"/>
  <c r="C492" i="5"/>
  <c r="D492" i="5"/>
  <c r="E492" i="5"/>
  <c r="F492" i="5"/>
  <c r="G492" i="5"/>
  <c r="A492" i="5"/>
  <c r="B493" i="5"/>
  <c r="C493" i="5"/>
  <c r="D493" i="5"/>
  <c r="E493" i="5"/>
  <c r="F493" i="5"/>
  <c r="G493" i="5"/>
  <c r="A493" i="5"/>
  <c r="B494" i="5"/>
  <c r="C494" i="5"/>
  <c r="D494" i="5"/>
  <c r="E494" i="5"/>
  <c r="F494" i="5"/>
  <c r="G494" i="5"/>
  <c r="A494" i="5"/>
  <c r="B495" i="5"/>
  <c r="C495" i="5"/>
  <c r="D495" i="5"/>
  <c r="E495" i="5"/>
  <c r="F495" i="5"/>
  <c r="G495" i="5"/>
  <c r="A495" i="5"/>
  <c r="B496" i="5"/>
  <c r="C496" i="5"/>
  <c r="D496" i="5"/>
  <c r="E496" i="5"/>
  <c r="F496" i="5"/>
  <c r="G496" i="5"/>
  <c r="A496" i="5"/>
  <c r="B497" i="5"/>
  <c r="C497" i="5"/>
  <c r="D497" i="5"/>
  <c r="E497" i="5"/>
  <c r="F497" i="5"/>
  <c r="G497" i="5"/>
  <c r="A497" i="5"/>
  <c r="B498" i="5"/>
  <c r="C498" i="5"/>
  <c r="D498" i="5"/>
  <c r="E498" i="5"/>
  <c r="F498" i="5"/>
  <c r="G498" i="5"/>
  <c r="A498" i="5"/>
  <c r="B499" i="5"/>
  <c r="C499" i="5"/>
  <c r="D499" i="5"/>
  <c r="E499" i="5"/>
  <c r="F499" i="5"/>
  <c r="G499" i="5"/>
  <c r="A499" i="5"/>
  <c r="B500" i="5"/>
  <c r="C500" i="5"/>
  <c r="D500" i="5"/>
  <c r="E500" i="5"/>
  <c r="F500" i="5"/>
  <c r="G500" i="5"/>
  <c r="A500" i="5"/>
  <c r="B501" i="5"/>
  <c r="C501" i="5"/>
  <c r="D501" i="5"/>
  <c r="E501" i="5"/>
  <c r="F501" i="5"/>
  <c r="G501" i="5"/>
  <c r="A501" i="5"/>
  <c r="B502" i="5"/>
  <c r="C502" i="5"/>
  <c r="D502" i="5"/>
  <c r="E502" i="5"/>
  <c r="F502" i="5"/>
  <c r="G502" i="5"/>
  <c r="A502" i="5"/>
  <c r="B503" i="5"/>
  <c r="C503" i="5"/>
  <c r="D503" i="5"/>
  <c r="E503" i="5"/>
  <c r="F503" i="5"/>
  <c r="G503" i="5"/>
  <c r="A503" i="5"/>
  <c r="B504" i="5"/>
  <c r="C504" i="5"/>
  <c r="D504" i="5"/>
  <c r="E504" i="5"/>
  <c r="F504" i="5"/>
  <c r="G504" i="5"/>
  <c r="A504" i="5"/>
  <c r="B505" i="5"/>
  <c r="C505" i="5"/>
  <c r="D505" i="5"/>
  <c r="E505" i="5"/>
  <c r="F505" i="5"/>
  <c r="G505" i="5"/>
  <c r="A505" i="5"/>
  <c r="B506" i="5"/>
  <c r="C506" i="5"/>
  <c r="D506" i="5"/>
  <c r="E506" i="5"/>
  <c r="F506" i="5"/>
  <c r="G506" i="5"/>
  <c r="A506" i="5"/>
  <c r="B507" i="5"/>
  <c r="C507" i="5"/>
  <c r="D507" i="5"/>
  <c r="E507" i="5"/>
  <c r="F507" i="5"/>
  <c r="G507" i="5"/>
  <c r="A507" i="5"/>
  <c r="B508" i="5"/>
  <c r="C508" i="5"/>
  <c r="D508" i="5"/>
  <c r="E508" i="5"/>
  <c r="F508" i="5"/>
  <c r="G508" i="5"/>
  <c r="A508" i="5"/>
  <c r="B509" i="5"/>
  <c r="C509" i="5"/>
  <c r="D509" i="5"/>
  <c r="E509" i="5"/>
  <c r="F509" i="5"/>
  <c r="G509" i="5"/>
  <c r="A509" i="5"/>
  <c r="B510" i="5"/>
  <c r="C510" i="5"/>
  <c r="D510" i="5"/>
  <c r="E510" i="5"/>
  <c r="F510" i="5"/>
  <c r="G510" i="5"/>
  <c r="A510" i="5"/>
  <c r="B511" i="5"/>
  <c r="C511" i="5"/>
  <c r="D511" i="5"/>
  <c r="E511" i="5"/>
  <c r="F511" i="5"/>
  <c r="G511" i="5"/>
  <c r="A511" i="5"/>
  <c r="B512" i="5"/>
  <c r="C512" i="5"/>
  <c r="D512" i="5"/>
  <c r="E512" i="5"/>
  <c r="F512" i="5"/>
  <c r="G512" i="5"/>
  <c r="A512" i="5"/>
  <c r="B513" i="5"/>
  <c r="C513" i="5"/>
  <c r="D513" i="5"/>
  <c r="E513" i="5"/>
  <c r="F513" i="5"/>
  <c r="G513" i="5"/>
  <c r="A513" i="5"/>
  <c r="B514" i="5"/>
  <c r="C514" i="5"/>
  <c r="D514" i="5"/>
  <c r="E514" i="5"/>
  <c r="F514" i="5"/>
  <c r="G514" i="5"/>
  <c r="A514" i="5"/>
  <c r="B515" i="5"/>
  <c r="C515" i="5"/>
  <c r="D515" i="5"/>
  <c r="E515" i="5"/>
  <c r="F515" i="5"/>
  <c r="G515" i="5"/>
  <c r="A515" i="5"/>
  <c r="B516" i="5"/>
  <c r="C516" i="5"/>
  <c r="D516" i="5"/>
  <c r="E516" i="5"/>
  <c r="F516" i="5"/>
  <c r="G516" i="5"/>
  <c r="A516" i="5"/>
  <c r="B517" i="5"/>
  <c r="C517" i="5"/>
  <c r="D517" i="5"/>
  <c r="E517" i="5"/>
  <c r="F517" i="5"/>
  <c r="G517" i="5"/>
  <c r="A517" i="5"/>
  <c r="B518" i="5"/>
  <c r="C518" i="5"/>
  <c r="D518" i="5"/>
  <c r="E518" i="5"/>
  <c r="F518" i="5"/>
  <c r="G518" i="5"/>
  <c r="A518" i="5"/>
  <c r="B519" i="5"/>
  <c r="C519" i="5"/>
  <c r="D519" i="5"/>
  <c r="E519" i="5"/>
  <c r="F519" i="5"/>
  <c r="G519" i="5"/>
  <c r="A519" i="5"/>
  <c r="B520" i="5"/>
  <c r="C520" i="5"/>
  <c r="D520" i="5"/>
  <c r="E520" i="5"/>
  <c r="F520" i="5"/>
  <c r="G520" i="5"/>
  <c r="A520" i="5"/>
  <c r="B521" i="5"/>
  <c r="C521" i="5"/>
  <c r="D521" i="5"/>
  <c r="E521" i="5"/>
  <c r="F521" i="5"/>
  <c r="G521" i="5"/>
  <c r="A521" i="5"/>
  <c r="B522" i="5"/>
  <c r="C522" i="5"/>
  <c r="D522" i="5"/>
  <c r="E522" i="5"/>
  <c r="F522" i="5"/>
  <c r="G522" i="5"/>
  <c r="A522" i="5"/>
  <c r="B523" i="5"/>
  <c r="C523" i="5"/>
  <c r="D523" i="5"/>
  <c r="E523" i="5"/>
  <c r="F523" i="5"/>
  <c r="G523" i="5"/>
  <c r="A523" i="5"/>
  <c r="B524" i="5"/>
  <c r="C524" i="5"/>
  <c r="D524" i="5"/>
  <c r="E524" i="5"/>
  <c r="F524" i="5"/>
  <c r="G524" i="5"/>
  <c r="A524" i="5"/>
  <c r="B525" i="5"/>
  <c r="C525" i="5"/>
  <c r="D525" i="5"/>
  <c r="E525" i="5"/>
  <c r="F525" i="5"/>
  <c r="G525" i="5"/>
  <c r="A525" i="5"/>
  <c r="B526" i="5"/>
  <c r="C526" i="5"/>
  <c r="D526" i="5"/>
  <c r="E526" i="5"/>
  <c r="F526" i="5"/>
  <c r="G526" i="5"/>
  <c r="A526" i="5"/>
  <c r="B527" i="5"/>
  <c r="C527" i="5"/>
  <c r="D527" i="5"/>
  <c r="E527" i="5"/>
  <c r="F527" i="5"/>
  <c r="G527" i="5"/>
  <c r="A527" i="5"/>
  <c r="B528" i="5"/>
  <c r="C528" i="5"/>
  <c r="D528" i="5"/>
  <c r="E528" i="5"/>
  <c r="F528" i="5"/>
  <c r="G528" i="5"/>
  <c r="A528" i="5"/>
  <c r="B529" i="5"/>
  <c r="C529" i="5"/>
  <c r="D529" i="5"/>
  <c r="E529" i="5"/>
  <c r="F529" i="5"/>
  <c r="G529" i="5"/>
  <c r="A529" i="5"/>
  <c r="B530" i="5"/>
  <c r="C530" i="5"/>
  <c r="D530" i="5"/>
  <c r="E530" i="5"/>
  <c r="F530" i="5"/>
  <c r="G530" i="5"/>
  <c r="A530" i="5"/>
  <c r="B531" i="5"/>
  <c r="C531" i="5"/>
  <c r="D531" i="5"/>
  <c r="E531" i="5"/>
  <c r="F531" i="5"/>
  <c r="G531" i="5"/>
  <c r="A531" i="5"/>
  <c r="B532" i="5"/>
  <c r="C532" i="5"/>
  <c r="D532" i="5"/>
  <c r="E532" i="5"/>
  <c r="F532" i="5"/>
  <c r="G532" i="5"/>
  <c r="A532" i="5"/>
  <c r="B533" i="5"/>
  <c r="C533" i="5"/>
  <c r="D533" i="5"/>
  <c r="E533" i="5"/>
  <c r="F533" i="5"/>
  <c r="G533" i="5"/>
  <c r="A533" i="5"/>
  <c r="B534" i="5"/>
  <c r="C534" i="5"/>
  <c r="D534" i="5"/>
  <c r="E534" i="5"/>
  <c r="F534" i="5"/>
  <c r="G534" i="5"/>
  <c r="A534" i="5"/>
  <c r="B535" i="5"/>
  <c r="C535" i="5"/>
  <c r="D535" i="5"/>
  <c r="E535" i="5"/>
  <c r="F535" i="5"/>
  <c r="G535" i="5"/>
  <c r="A535" i="5"/>
  <c r="B536" i="5"/>
  <c r="C536" i="5"/>
  <c r="D536" i="5"/>
  <c r="E536" i="5"/>
  <c r="F536" i="5"/>
  <c r="G536" i="5"/>
  <c r="A536" i="5"/>
  <c r="B537" i="5"/>
  <c r="C537" i="5"/>
  <c r="D537" i="5"/>
  <c r="E537" i="5"/>
  <c r="F537" i="5"/>
  <c r="G537" i="5"/>
  <c r="A537" i="5"/>
  <c r="B538" i="5"/>
  <c r="C538" i="5"/>
  <c r="D538" i="5"/>
  <c r="E538" i="5"/>
  <c r="F538" i="5"/>
  <c r="G538" i="5"/>
  <c r="A538" i="5"/>
  <c r="B539" i="5"/>
  <c r="C539" i="5"/>
  <c r="D539" i="5"/>
  <c r="E539" i="5"/>
  <c r="F539" i="5"/>
  <c r="G539" i="5"/>
  <c r="A539" i="5"/>
  <c r="B540" i="5"/>
  <c r="C540" i="5"/>
  <c r="D540" i="5"/>
  <c r="E540" i="5"/>
  <c r="F540" i="5"/>
  <c r="G540" i="5"/>
  <c r="A540" i="5"/>
  <c r="B541" i="5"/>
  <c r="C541" i="5"/>
  <c r="D541" i="5"/>
  <c r="E541" i="5"/>
  <c r="F541" i="5"/>
  <c r="G541" i="5"/>
  <c r="A541" i="5"/>
  <c r="B542" i="5"/>
  <c r="C542" i="5"/>
  <c r="D542" i="5"/>
  <c r="E542" i="5"/>
  <c r="F542" i="5"/>
  <c r="G542" i="5"/>
  <c r="A542" i="5"/>
  <c r="B543" i="5"/>
  <c r="C543" i="5"/>
  <c r="D543" i="5"/>
  <c r="E543" i="5"/>
  <c r="F543" i="5"/>
  <c r="G543" i="5"/>
  <c r="A543" i="5"/>
  <c r="B544" i="5"/>
  <c r="C544" i="5"/>
  <c r="D544" i="5"/>
  <c r="E544" i="5"/>
  <c r="F544" i="5"/>
  <c r="G544" i="5"/>
  <c r="A544" i="5"/>
  <c r="B545" i="5"/>
  <c r="C545" i="5"/>
  <c r="D545" i="5"/>
  <c r="E545" i="5"/>
  <c r="F545" i="5"/>
  <c r="G545" i="5"/>
  <c r="A545" i="5"/>
  <c r="B546" i="5"/>
  <c r="C546" i="5"/>
  <c r="D546" i="5"/>
  <c r="E546" i="5"/>
  <c r="F546" i="5"/>
  <c r="G546" i="5"/>
  <c r="A546" i="5"/>
  <c r="B547" i="5"/>
  <c r="C547" i="5"/>
  <c r="D547" i="5"/>
  <c r="E547" i="5"/>
  <c r="F547" i="5"/>
  <c r="G547" i="5"/>
  <c r="A547" i="5"/>
  <c r="B548" i="5"/>
  <c r="C548" i="5"/>
  <c r="D548" i="5"/>
  <c r="E548" i="5"/>
  <c r="F548" i="5"/>
  <c r="G548" i="5"/>
  <c r="A548" i="5"/>
  <c r="B549" i="5"/>
  <c r="C549" i="5"/>
  <c r="D549" i="5"/>
  <c r="E549" i="5"/>
  <c r="F549" i="5"/>
  <c r="G549" i="5"/>
  <c r="A549" i="5"/>
  <c r="B550" i="5"/>
  <c r="C550" i="5"/>
  <c r="D550" i="5"/>
  <c r="E550" i="5"/>
  <c r="F550" i="5"/>
  <c r="G550" i="5"/>
  <c r="A550" i="5"/>
  <c r="G6" i="5"/>
  <c r="A6" i="5"/>
  <c r="F6" i="5"/>
  <c r="E6" i="5"/>
  <c r="D6" i="5"/>
  <c r="C6" i="5"/>
  <c r="B6" i="5"/>
  <c r="L185" i="5"/>
  <c r="O191" i="5"/>
  <c r="N265" i="5"/>
  <c r="J214" i="5"/>
  <c r="O224" i="5"/>
  <c r="J205" i="5"/>
  <c r="L274" i="5"/>
  <c r="O251" i="5"/>
  <c r="L206" i="5"/>
  <c r="M202" i="5"/>
  <c r="L210" i="5"/>
  <c r="O255" i="5"/>
  <c r="O207" i="5"/>
  <c r="N239" i="5"/>
  <c r="M203" i="5"/>
  <c r="J216" i="5"/>
  <c r="O247" i="5"/>
  <c r="K130" i="5"/>
  <c r="N187" i="5"/>
  <c r="K195" i="5"/>
  <c r="L219" i="5"/>
  <c r="K230" i="5"/>
  <c r="K253" i="5"/>
  <c r="M262" i="5"/>
  <c r="K278" i="5"/>
  <c r="J197" i="5"/>
  <c r="O168" i="5"/>
  <c r="K190" i="5"/>
  <c r="M196" i="5"/>
  <c r="L227" i="5"/>
  <c r="M231" i="5"/>
  <c r="K205" i="5"/>
  <c r="O271" i="5"/>
  <c r="L142" i="5"/>
  <c r="O172" i="5"/>
  <c r="M200" i="5"/>
  <c r="L235" i="5"/>
  <c r="O232" i="5"/>
  <c r="L218" i="5"/>
  <c r="O223" i="5"/>
  <c r="M170" i="5"/>
  <c r="L179" i="5"/>
  <c r="O217" i="5"/>
  <c r="N236" i="5"/>
  <c r="M235" i="5"/>
  <c r="N223" i="5"/>
  <c r="K209" i="5"/>
  <c r="O263" i="5"/>
  <c r="N240" i="5"/>
  <c r="K246" i="5"/>
  <c r="M210" i="5"/>
  <c r="M266" i="5"/>
  <c r="K221" i="5"/>
  <c r="O252" i="5"/>
  <c r="M234" i="5"/>
  <c r="K275" i="5"/>
  <c r="O198" i="5"/>
  <c r="J206" i="5"/>
  <c r="L133" i="5"/>
  <c r="M188" i="5"/>
  <c r="M224" i="5"/>
  <c r="N227" i="5"/>
  <c r="K269" i="5"/>
  <c r="M242" i="5"/>
  <c r="N263" i="5"/>
  <c r="L266" i="5"/>
  <c r="O130" i="5"/>
  <c r="N193" i="5"/>
  <c r="M232" i="5"/>
  <c r="L251" i="5"/>
  <c r="O248" i="5"/>
  <c r="N231" i="5"/>
  <c r="L259" i="5"/>
  <c r="M161" i="5"/>
  <c r="J183" i="5"/>
  <c r="M240" i="5"/>
  <c r="J253" i="5"/>
  <c r="N254" i="5"/>
  <c r="L180" i="5"/>
  <c r="O245" i="5"/>
  <c r="J262" i="5"/>
  <c r="K254" i="5"/>
  <c r="L242" i="5"/>
  <c r="M226" i="5"/>
  <c r="K273" i="5"/>
  <c r="L279" i="5"/>
  <c r="M230" i="5"/>
  <c r="M245" i="5"/>
  <c r="K274" i="5"/>
  <c r="O250" i="5"/>
  <c r="J194" i="5"/>
  <c r="K210" i="5"/>
  <c r="L197" i="5"/>
  <c r="M265" i="5"/>
  <c r="O253" i="5"/>
  <c r="J270" i="5"/>
  <c r="O264" i="5"/>
  <c r="J245" i="5"/>
  <c r="K229" i="5"/>
  <c r="M274" i="5"/>
  <c r="K263" i="5"/>
  <c r="N247" i="5"/>
  <c r="M264" i="5"/>
  <c r="L250" i="5"/>
  <c r="L240" i="5"/>
  <c r="J243" i="5"/>
  <c r="L252" i="5"/>
  <c r="K240" i="5"/>
  <c r="J211" i="5"/>
  <c r="K270" i="5"/>
  <c r="L228" i="5"/>
  <c r="M275" i="5"/>
  <c r="N280" i="5"/>
  <c r="O200" i="5"/>
  <c r="K245" i="5"/>
  <c r="K74" i="5"/>
  <c r="N242" i="5"/>
  <c r="J263" i="5"/>
  <c r="N208" i="5"/>
  <c r="K214" i="5"/>
  <c r="N199" i="5"/>
  <c r="L270" i="5"/>
  <c r="M250" i="5"/>
  <c r="J249" i="5"/>
  <c r="M98" i="5"/>
  <c r="N110" i="5"/>
  <c r="L202" i="5"/>
  <c r="J221" i="5"/>
  <c r="J25" i="5"/>
  <c r="K213" i="5"/>
  <c r="J261" i="5"/>
  <c r="O231" i="5"/>
  <c r="K277" i="5"/>
  <c r="N272" i="5"/>
  <c r="L215" i="5"/>
  <c r="O241" i="5"/>
  <c r="L260" i="5"/>
  <c r="K187" i="5"/>
  <c r="K188" i="5"/>
  <c r="O175" i="5"/>
  <c r="J26" i="5"/>
  <c r="N9" i="5"/>
  <c r="M10" i="5"/>
  <c r="O121" i="5"/>
  <c r="N98" i="5"/>
  <c r="M90" i="5"/>
  <c r="J73" i="5"/>
  <c r="N108" i="5"/>
  <c r="K167" i="5"/>
  <c r="L17" i="5"/>
  <c r="L61" i="5"/>
  <c r="K12" i="5"/>
  <c r="K56" i="5"/>
  <c r="J118" i="5"/>
  <c r="L163" i="5"/>
  <c r="M135" i="5"/>
  <c r="K216" i="5"/>
  <c r="J149" i="5"/>
  <c r="M114" i="5"/>
  <c r="M146" i="5"/>
  <c r="M189" i="5"/>
  <c r="J140" i="5"/>
  <c r="J172" i="5"/>
  <c r="M137" i="5"/>
  <c r="M165" i="5"/>
  <c r="N266" i="5"/>
  <c r="L213" i="5"/>
  <c r="K256" i="5"/>
  <c r="K204" i="5"/>
  <c r="J248" i="5"/>
  <c r="J185" i="5"/>
  <c r="L191" i="5"/>
  <c r="O181" i="5"/>
  <c r="M277" i="5"/>
  <c r="L216" i="5"/>
  <c r="N241" i="5"/>
  <c r="L264" i="5"/>
  <c r="K199" i="5"/>
  <c r="O221" i="5"/>
  <c r="M244" i="5"/>
  <c r="O265" i="5"/>
  <c r="N196" i="5"/>
  <c r="J218" i="5"/>
  <c r="L239" i="5"/>
  <c r="N260" i="5"/>
  <c r="M191" i="5"/>
  <c r="O212" i="5"/>
  <c r="K234" i="5"/>
  <c r="M255" i="5"/>
  <c r="O276" i="5"/>
  <c r="J209" i="5"/>
  <c r="L230" i="5"/>
  <c r="N251" i="5"/>
  <c r="J273" i="5"/>
  <c r="O211" i="5"/>
  <c r="K233" i="5"/>
  <c r="M254" i="5"/>
  <c r="O275" i="5"/>
  <c r="J190" i="5"/>
  <c r="K276" i="5"/>
  <c r="N13" i="5"/>
  <c r="O19" i="5"/>
  <c r="K127" i="5"/>
  <c r="L97" i="5"/>
  <c r="K89" i="5"/>
  <c r="N71" i="5"/>
  <c r="J102" i="5"/>
  <c r="O165" i="5"/>
  <c r="N18" i="5"/>
  <c r="N62" i="5"/>
  <c r="M13" i="5"/>
  <c r="M57" i="5"/>
  <c r="L127" i="5"/>
  <c r="N168" i="5"/>
  <c r="O136" i="5"/>
  <c r="J117" i="5"/>
  <c r="L150" i="5"/>
  <c r="O115" i="5"/>
  <c r="O147" i="5"/>
  <c r="O226" i="5"/>
  <c r="L141" i="5"/>
  <c r="N173" i="5"/>
  <c r="O138" i="5"/>
  <c r="O170" i="5"/>
  <c r="O190" i="5"/>
  <c r="N218" i="5"/>
  <c r="M261" i="5"/>
  <c r="M209" i="5"/>
  <c r="L253" i="5"/>
  <c r="N183" i="5"/>
  <c r="M180" i="5"/>
  <c r="N217" i="5"/>
  <c r="L16" i="5"/>
  <c r="M22" i="5"/>
  <c r="M132" i="5"/>
  <c r="L89" i="5"/>
  <c r="O79" i="5"/>
  <c r="L70" i="5"/>
  <c r="N100" i="5"/>
  <c r="O161" i="5"/>
  <c r="J20" i="5"/>
  <c r="J64" i="5"/>
  <c r="O14" i="5"/>
  <c r="O62" i="5"/>
  <c r="N128" i="5"/>
  <c r="L171" i="5"/>
  <c r="K142" i="5"/>
  <c r="L118" i="5"/>
  <c r="N151" i="5"/>
  <c r="K117" i="5"/>
  <c r="K149" i="5"/>
  <c r="J276" i="5"/>
  <c r="N142" i="5"/>
  <c r="K176" i="5"/>
  <c r="K140" i="5"/>
  <c r="K172" i="5"/>
  <c r="K196" i="5"/>
  <c r="J240" i="5"/>
  <c r="J188" i="5"/>
  <c r="O214" i="5"/>
  <c r="N258" i="5"/>
  <c r="L182" i="5"/>
  <c r="N188" i="5"/>
  <c r="K179" i="5"/>
  <c r="O274" i="5"/>
  <c r="J219" i="5"/>
  <c r="L244" i="5"/>
  <c r="J267" i="5"/>
  <c r="K203" i="5"/>
  <c r="O225" i="5"/>
  <c r="K247" i="5"/>
  <c r="M268" i="5"/>
  <c r="L199" i="5"/>
  <c r="N220" i="5"/>
  <c r="J242" i="5"/>
  <c r="L263" i="5"/>
  <c r="K194" i="5"/>
  <c r="M215" i="5"/>
  <c r="O236" i="5"/>
  <c r="K258" i="5"/>
  <c r="M279" i="5"/>
  <c r="N211" i="5"/>
  <c r="J233" i="5"/>
  <c r="L254" i="5"/>
  <c r="N275" i="5"/>
  <c r="M214" i="5"/>
  <c r="O235" i="5"/>
  <c r="K257" i="5"/>
  <c r="M278" i="5"/>
  <c r="M201" i="5"/>
  <c r="L245" i="5"/>
  <c r="K236" i="5"/>
  <c r="K197" i="5"/>
  <c r="J181" i="5"/>
  <c r="O177" i="5"/>
  <c r="M273" i="5"/>
  <c r="N245" i="5"/>
  <c r="N269" i="5"/>
  <c r="M204" i="5"/>
  <c r="M248" i="5"/>
  <c r="O269" i="5"/>
  <c r="J222" i="5"/>
  <c r="L243" i="5"/>
  <c r="N264" i="5"/>
  <c r="O216" i="5"/>
  <c r="K238" i="5"/>
  <c r="O280" i="5"/>
  <c r="J213" i="5"/>
  <c r="L234" i="5"/>
  <c r="J277" i="5"/>
  <c r="O215" i="5"/>
  <c r="M258" i="5"/>
  <c r="O279" i="5"/>
  <c r="K177" i="5"/>
  <c r="M26" i="5"/>
  <c r="M113" i="5"/>
  <c r="N86" i="5"/>
  <c r="M78" i="5"/>
  <c r="O104" i="5"/>
  <c r="N96" i="5"/>
  <c r="M160" i="5"/>
  <c r="L21" i="5"/>
  <c r="L65" i="5"/>
  <c r="K20" i="5"/>
  <c r="K64" i="5"/>
  <c r="J130" i="5"/>
  <c r="N172" i="5"/>
  <c r="M143" i="5"/>
  <c r="N119" i="5"/>
  <c r="J153" i="5"/>
  <c r="M122" i="5"/>
  <c r="M150" i="5"/>
  <c r="L113" i="5"/>
  <c r="J144" i="5"/>
  <c r="O178" i="5"/>
  <c r="M141" i="5"/>
  <c r="O173" i="5"/>
  <c r="L193" i="5"/>
  <c r="L187" i="5"/>
  <c r="L220" i="5"/>
  <c r="K227" i="5"/>
  <c r="N200" i="5"/>
  <c r="M195" i="5"/>
  <c r="M259" i="5"/>
  <c r="N255" i="5"/>
  <c r="K237" i="5"/>
  <c r="M105" i="5"/>
  <c r="L85" i="5"/>
  <c r="K77" i="5"/>
  <c r="K98" i="5"/>
  <c r="N92" i="5"/>
  <c r="K155" i="5"/>
  <c r="L29" i="5"/>
  <c r="N66" i="5"/>
  <c r="M21" i="5"/>
  <c r="M65" i="5"/>
  <c r="L131" i="5"/>
  <c r="O174" i="5"/>
  <c r="M151" i="5"/>
  <c r="J121" i="5"/>
  <c r="N159" i="5"/>
  <c r="O123" i="5"/>
  <c r="O155" i="5"/>
  <c r="L117" i="5"/>
  <c r="L145" i="5"/>
  <c r="O182" i="5"/>
  <c r="O142" i="5"/>
  <c r="L176" i="5"/>
  <c r="O206" i="5"/>
  <c r="N250" i="5"/>
  <c r="N198" i="5"/>
  <c r="M241" i="5"/>
  <c r="O195" i="5"/>
  <c r="N175" i="5"/>
  <c r="L183" i="5"/>
  <c r="M176" i="5"/>
  <c r="K272" i="5"/>
  <c r="N221" i="5"/>
  <c r="L248" i="5"/>
  <c r="J271" i="5"/>
  <c r="O205" i="5"/>
  <c r="M228" i="5"/>
  <c r="O249" i="5"/>
  <c r="K271" i="5"/>
  <c r="J202" i="5"/>
  <c r="L223" i="5"/>
  <c r="N244" i="5"/>
  <c r="J266" i="5"/>
  <c r="O196" i="5"/>
  <c r="K218" i="5"/>
  <c r="M239" i="5"/>
  <c r="O260" i="5"/>
  <c r="J193" i="5"/>
  <c r="L214" i="5"/>
  <c r="N235" i="5"/>
  <c r="J257" i="5"/>
  <c r="L278" i="5"/>
  <c r="K217" i="5"/>
  <c r="M238" i="5"/>
  <c r="O259" i="5"/>
  <c r="N224" i="5"/>
  <c r="L267" i="5"/>
  <c r="M219" i="5"/>
  <c r="K262" i="5"/>
  <c r="L194" i="5"/>
  <c r="J237" i="5"/>
  <c r="N279" i="5"/>
  <c r="O239" i="5"/>
  <c r="K261" i="5"/>
  <c r="J196" i="5"/>
  <c r="L209" i="5"/>
  <c r="K252" i="5"/>
  <c r="N180" i="5"/>
  <c r="O266" i="5"/>
  <c r="L224" i="5"/>
  <c r="N273" i="5"/>
  <c r="M252" i="5"/>
  <c r="O273" i="5"/>
  <c r="J226" i="5"/>
  <c r="M199" i="5"/>
  <c r="O220" i="5"/>
  <c r="M263" i="5"/>
  <c r="L238" i="5"/>
  <c r="J281" i="5"/>
  <c r="O219" i="5"/>
  <c r="K41" i="5"/>
  <c r="K104" i="5"/>
  <c r="J84" i="5"/>
  <c r="J113" i="5"/>
  <c r="O96" i="5"/>
  <c r="J90" i="5"/>
  <c r="O149" i="5"/>
  <c r="N30" i="5"/>
  <c r="J91" i="5"/>
  <c r="M25" i="5"/>
  <c r="O66" i="5"/>
  <c r="L135" i="5"/>
  <c r="M185" i="5"/>
  <c r="O152" i="5"/>
  <c r="L122" i="5"/>
  <c r="J161" i="5"/>
  <c r="K125" i="5"/>
  <c r="K157" i="5"/>
  <c r="N118" i="5"/>
  <c r="N150" i="5"/>
  <c r="K116" i="5"/>
  <c r="K144" i="5"/>
  <c r="J179" i="5"/>
  <c r="K212" i="5"/>
  <c r="J256" i="5"/>
  <c r="J204" i="5"/>
  <c r="O246" i="5"/>
  <c r="M194" i="5"/>
  <c r="L174" i="5"/>
  <c r="J182" i="5"/>
  <c r="L196" i="5"/>
  <c r="K268" i="5"/>
  <c r="J223" i="5"/>
  <c r="N249" i="5"/>
  <c r="L272" i="5"/>
  <c r="K207" i="5"/>
  <c r="O229" i="5"/>
  <c r="K251" i="5"/>
  <c r="M272" i="5"/>
  <c r="L203" i="5"/>
  <c r="J246" i="5"/>
  <c r="K198" i="5"/>
  <c r="O240" i="5"/>
  <c r="N215" i="5"/>
  <c r="L258" i="5"/>
  <c r="M218" i="5"/>
  <c r="M149" i="5"/>
  <c r="L261" i="5"/>
  <c r="K193" i="5"/>
  <c r="J195" i="5"/>
  <c r="J251" i="5"/>
  <c r="K231" i="5"/>
  <c r="N204" i="5"/>
  <c r="N268" i="5"/>
  <c r="K242" i="5"/>
  <c r="N195" i="5"/>
  <c r="N259" i="5"/>
  <c r="K241" i="5"/>
  <c r="K69" i="5"/>
  <c r="M42" i="5"/>
  <c r="O102" i="5"/>
  <c r="L77" i="5"/>
  <c r="J109" i="5"/>
  <c r="M95" i="5"/>
  <c r="N88" i="5"/>
  <c r="M148" i="5"/>
  <c r="J32" i="5"/>
  <c r="L96" i="5"/>
  <c r="M29" i="5"/>
  <c r="O85" i="5"/>
  <c r="L139" i="5"/>
  <c r="O210" i="5"/>
  <c r="K154" i="5"/>
  <c r="N127" i="5"/>
  <c r="L162" i="5"/>
  <c r="M126" i="5"/>
  <c r="M158" i="5"/>
  <c r="J120" i="5"/>
  <c r="J152" i="5"/>
  <c r="M117" i="5"/>
  <c r="M217" i="5"/>
  <c r="J173" i="5"/>
  <c r="M208" i="5"/>
  <c r="L247" i="5"/>
  <c r="J217" i="5"/>
  <c r="J155" i="5"/>
  <c r="O43" i="5"/>
  <c r="M101" i="5"/>
  <c r="L73" i="5"/>
  <c r="L106" i="5"/>
  <c r="K94" i="5"/>
  <c r="L87" i="5"/>
  <c r="K147" i="5"/>
  <c r="L33" i="5"/>
  <c r="L112" i="5"/>
  <c r="O30" i="5"/>
  <c r="K91" i="5"/>
  <c r="N140" i="5"/>
  <c r="M253" i="5"/>
  <c r="M155" i="5"/>
  <c r="J129" i="5"/>
  <c r="N163" i="5"/>
  <c r="O127" i="5"/>
  <c r="O159" i="5"/>
  <c r="L121" i="5"/>
  <c r="L153" i="5"/>
  <c r="O118" i="5"/>
  <c r="O150" i="5"/>
  <c r="L201" i="5"/>
  <c r="O238" i="5"/>
  <c r="K192" i="5"/>
  <c r="N214" i="5"/>
  <c r="M257" i="5"/>
  <c r="O47" i="5"/>
  <c r="K92" i="5"/>
  <c r="J72" i="5"/>
  <c r="N95" i="5"/>
  <c r="K86" i="5"/>
  <c r="N80" i="5"/>
  <c r="O145" i="5"/>
  <c r="N34" i="5"/>
  <c r="N117" i="5"/>
  <c r="K32" i="5"/>
  <c r="M96" i="5"/>
  <c r="J142" i="5"/>
  <c r="O120" i="5"/>
  <c r="O156" i="5"/>
  <c r="L130" i="5"/>
  <c r="J165" i="5"/>
  <c r="K129" i="5"/>
  <c r="K161" i="5"/>
  <c r="N122" i="5"/>
  <c r="N154" i="5"/>
  <c r="K120" i="5"/>
  <c r="K152" i="5"/>
  <c r="N206" i="5"/>
  <c r="K244" i="5"/>
  <c r="M197" i="5"/>
  <c r="J236" i="5"/>
  <c r="L189" i="5"/>
  <c r="M190" i="5"/>
  <c r="O188" i="5"/>
  <c r="J178" i="5"/>
  <c r="L192" i="5"/>
  <c r="K264" i="5"/>
  <c r="N229" i="5"/>
  <c r="N253" i="5"/>
  <c r="L276" i="5"/>
  <c r="K211" i="5"/>
  <c r="O233" i="5"/>
  <c r="K255" i="5"/>
  <c r="M276" i="5"/>
  <c r="L207" i="5"/>
  <c r="N228" i="5"/>
  <c r="J250" i="5"/>
  <c r="L271" i="5"/>
  <c r="K202" i="5"/>
  <c r="M223" i="5"/>
  <c r="O244" i="5"/>
  <c r="K266" i="5"/>
  <c r="L198" i="5"/>
  <c r="N219" i="5"/>
  <c r="J241" i="5"/>
  <c r="L262" i="5"/>
  <c r="K201" i="5"/>
  <c r="M222" i="5"/>
  <c r="O243" i="5"/>
  <c r="K265" i="5"/>
  <c r="M212" i="5"/>
  <c r="K235" i="5"/>
  <c r="O277" i="5"/>
  <c r="N31" i="5"/>
  <c r="M50" i="5"/>
  <c r="O90" i="5"/>
  <c r="J68" i="5"/>
  <c r="L94" i="5"/>
  <c r="O84" i="5"/>
  <c r="L75" i="5"/>
  <c r="K139" i="5"/>
  <c r="N38" i="5"/>
  <c r="J123" i="5"/>
  <c r="M33" i="5"/>
  <c r="O101" i="5"/>
  <c r="L147" i="5"/>
  <c r="K122" i="5"/>
  <c r="K158" i="5"/>
  <c r="N131" i="5"/>
  <c r="J169" i="5"/>
  <c r="M134" i="5"/>
  <c r="K165" i="5"/>
  <c r="J124" i="5"/>
  <c r="J156" i="5"/>
  <c r="M121" i="5"/>
  <c r="M153" i="5"/>
  <c r="J212" i="5"/>
  <c r="M249" i="5"/>
  <c r="O202" i="5"/>
  <c r="L241" i="5"/>
  <c r="N194" i="5"/>
  <c r="K185" i="5"/>
  <c r="O184" i="5"/>
  <c r="N176" i="5"/>
  <c r="J191" i="5"/>
  <c r="L200" i="5"/>
  <c r="J231" i="5"/>
  <c r="J255" i="5"/>
  <c r="N277" i="5"/>
  <c r="M256" i="5"/>
  <c r="J53" i="5"/>
  <c r="O59" i="5"/>
  <c r="K84" i="5"/>
  <c r="O111" i="5"/>
  <c r="J93" i="5"/>
  <c r="M83" i="5"/>
  <c r="L71" i="5"/>
  <c r="K7" i="5"/>
  <c r="J44" i="5"/>
  <c r="J139" i="5"/>
  <c r="O34" i="5"/>
  <c r="K123" i="5"/>
  <c r="N148" i="5"/>
  <c r="M123" i="5"/>
  <c r="O164" i="5"/>
  <c r="J133" i="5"/>
  <c r="L170" i="5"/>
  <c r="O135" i="5"/>
  <c r="M166" i="5"/>
  <c r="L129" i="5"/>
  <c r="J160" i="5"/>
  <c r="O122" i="5"/>
  <c r="O154" i="5"/>
  <c r="L217" i="5"/>
  <c r="O254" i="5"/>
  <c r="K208" i="5"/>
  <c r="N246" i="5"/>
  <c r="J200" i="5"/>
  <c r="O183" i="5"/>
  <c r="M183" i="5"/>
  <c r="M192" i="5"/>
  <c r="J187" i="5"/>
  <c r="N201" i="5"/>
  <c r="L232" i="5"/>
  <c r="L256" i="5"/>
  <c r="J279" i="5"/>
  <c r="O213" i="5"/>
  <c r="M236" i="5"/>
  <c r="O257" i="5"/>
  <c r="K279" i="5"/>
  <c r="J210" i="5"/>
  <c r="L231" i="5"/>
  <c r="N252" i="5"/>
  <c r="J274" i="5"/>
  <c r="O204" i="5"/>
  <c r="K226" i="5"/>
  <c r="M247" i="5"/>
  <c r="O268" i="5"/>
  <c r="J201" i="5"/>
  <c r="L222" i="5"/>
  <c r="N243" i="5"/>
  <c r="J265" i="5"/>
  <c r="O203" i="5"/>
  <c r="K225" i="5"/>
  <c r="M246" i="5"/>
  <c r="O267" i="5"/>
  <c r="K191" i="5"/>
  <c r="J207" i="5"/>
  <c r="N233" i="5"/>
  <c r="L280" i="5"/>
  <c r="K215" i="5"/>
  <c r="O237" i="5"/>
  <c r="M280" i="5"/>
  <c r="L211" i="5"/>
  <c r="J254" i="5"/>
  <c r="L275" i="5"/>
  <c r="K206" i="5"/>
  <c r="L84" i="5"/>
  <c r="M62" i="5"/>
  <c r="O82" i="5"/>
  <c r="M110" i="5"/>
  <c r="N91" i="5"/>
  <c r="O76" i="5"/>
  <c r="K248" i="5"/>
  <c r="L6" i="5"/>
  <c r="L45" i="5"/>
  <c r="M8" i="5"/>
  <c r="K44" i="5"/>
  <c r="L140" i="5"/>
  <c r="J150" i="5"/>
  <c r="O124" i="5"/>
  <c r="K166" i="5"/>
  <c r="L138" i="5"/>
  <c r="N171" i="5"/>
  <c r="K137" i="5"/>
  <c r="O167" i="5"/>
  <c r="N130" i="5"/>
  <c r="L161" i="5"/>
  <c r="K128" i="5"/>
  <c r="O158" i="5"/>
  <c r="N222" i="5"/>
  <c r="K260" i="5"/>
  <c r="M213" i="5"/>
  <c r="J252" i="5"/>
  <c r="L205" i="5"/>
  <c r="M182" i="5"/>
  <c r="K182" i="5"/>
  <c r="N185" i="5"/>
  <c r="N257" i="5"/>
  <c r="K259" i="5"/>
  <c r="N232" i="5"/>
  <c r="M227" i="5"/>
  <c r="J9" i="5"/>
  <c r="O63" i="5"/>
  <c r="M81" i="5"/>
  <c r="K109" i="5"/>
  <c r="N87" i="5"/>
  <c r="M75" i="5"/>
  <c r="M205" i="5"/>
  <c r="N11" i="5"/>
  <c r="N50" i="5"/>
  <c r="N7" i="5"/>
  <c r="M45" i="5"/>
  <c r="J151" i="5"/>
  <c r="J158" i="5"/>
  <c r="K126" i="5"/>
  <c r="M167" i="5"/>
  <c r="N139" i="5"/>
  <c r="L173" i="5"/>
  <c r="M138" i="5"/>
  <c r="K169" i="5"/>
  <c r="J132" i="5"/>
  <c r="N162" i="5"/>
  <c r="M129" i="5"/>
  <c r="K160" i="5"/>
  <c r="J244" i="5"/>
  <c r="J192" i="5"/>
  <c r="O218" i="5"/>
  <c r="L257" i="5"/>
  <c r="N210" i="5"/>
  <c r="K181" i="5"/>
  <c r="O180" i="5"/>
  <c r="O189" i="5"/>
  <c r="L184" i="5"/>
  <c r="L208" i="5"/>
  <c r="L236" i="5"/>
  <c r="J259" i="5"/>
  <c r="N281" i="5"/>
  <c r="M216" i="5"/>
  <c r="K239" i="5"/>
  <c r="M260" i="5"/>
  <c r="O281" i="5"/>
  <c r="N212" i="5"/>
  <c r="J234" i="5"/>
  <c r="L255" i="5"/>
  <c r="N276" i="5"/>
  <c r="M207" i="5"/>
  <c r="O228" i="5"/>
  <c r="K250" i="5"/>
  <c r="M271" i="5"/>
  <c r="N203" i="5"/>
  <c r="J225" i="5"/>
  <c r="L246" i="5"/>
  <c r="N267" i="5"/>
  <c r="M206" i="5"/>
  <c r="O227" i="5"/>
  <c r="K249" i="5"/>
  <c r="M270" i="5"/>
  <c r="O7" i="5"/>
  <c r="K111" i="5"/>
  <c r="N106" i="5"/>
  <c r="K97" i="5"/>
  <c r="N75" i="5"/>
  <c r="L111" i="5"/>
  <c r="O169" i="5"/>
  <c r="J8" i="5"/>
  <c r="L53" i="5"/>
  <c r="J17" i="5"/>
  <c r="O50" i="5"/>
  <c r="L115" i="5"/>
  <c r="N160" i="5"/>
  <c r="O132" i="5"/>
  <c r="K173" i="5"/>
  <c r="N143" i="5"/>
  <c r="M178" i="5"/>
  <c r="O143" i="5"/>
  <c r="O171" i="5"/>
  <c r="N134" i="5"/>
  <c r="L165" i="5"/>
  <c r="K132" i="5"/>
  <c r="O162" i="5"/>
  <c r="K9" i="5"/>
  <c r="M116" i="5"/>
  <c r="L105" i="5"/>
  <c r="K93" i="5"/>
  <c r="L74" i="5"/>
  <c r="J110" i="5"/>
  <c r="M168" i="5"/>
  <c r="L13" i="5"/>
  <c r="J60" i="5"/>
  <c r="L22" i="5"/>
  <c r="K52" i="5"/>
  <c r="N116" i="5"/>
  <c r="J162" i="5"/>
  <c r="K134" i="5"/>
  <c r="J175" i="5"/>
  <c r="N147" i="5"/>
  <c r="L265" i="5"/>
  <c r="K145" i="5"/>
  <c r="N182" i="5"/>
  <c r="N138" i="5"/>
  <c r="N166" i="5"/>
  <c r="M133" i="5"/>
  <c r="K164" i="5"/>
  <c r="J258" i="5"/>
  <c r="J198" i="5"/>
  <c r="M220" i="5"/>
  <c r="J239" i="5"/>
  <c r="K178" i="5"/>
  <c r="J208" i="5"/>
  <c r="L159" i="5"/>
  <c r="O199" i="5"/>
  <c r="J229" i="5"/>
  <c r="O272" i="5"/>
  <c r="K222" i="5"/>
  <c r="N256" i="5"/>
  <c r="L195" i="5"/>
  <c r="K219" i="5"/>
  <c r="N237" i="5"/>
  <c r="M179" i="5"/>
  <c r="N202" i="5"/>
  <c r="N274" i="5"/>
  <c r="O46" i="5"/>
  <c r="N271" i="5"/>
  <c r="L226" i="5"/>
  <c r="M267" i="5"/>
  <c r="M211" i="5"/>
  <c r="N248" i="5"/>
  <c r="N192" i="5"/>
  <c r="O209" i="5"/>
  <c r="L212" i="5"/>
  <c r="L186" i="5"/>
  <c r="J260" i="5"/>
  <c r="J13" i="5"/>
  <c r="J52" i="5"/>
  <c r="J269" i="5"/>
  <c r="O256" i="5"/>
  <c r="O208" i="5"/>
  <c r="J238" i="5"/>
  <c r="K267" i="5"/>
  <c r="O197" i="5"/>
  <c r="N209" i="5"/>
  <c r="N191" i="5"/>
  <c r="L249" i="5"/>
  <c r="L18" i="5"/>
  <c r="N207" i="5"/>
  <c r="M251" i="5"/>
  <c r="O192" i="5"/>
  <c r="J230" i="5"/>
  <c r="O261" i="5"/>
  <c r="J275" i="5"/>
  <c r="N181" i="5"/>
  <c r="L237" i="5"/>
  <c r="J164" i="5"/>
  <c r="L82" i="5"/>
  <c r="M243" i="5"/>
  <c r="J278" i="5"/>
  <c r="N216" i="5"/>
  <c r="K243" i="5"/>
  <c r="N261" i="5"/>
  <c r="K183" i="5"/>
  <c r="M193" i="5"/>
  <c r="O139" i="5"/>
  <c r="K65" i="5"/>
  <c r="N186" i="5"/>
  <c r="M118" i="5"/>
  <c r="N136" i="5"/>
  <c r="L154" i="5"/>
  <c r="O69" i="5"/>
  <c r="L126" i="5"/>
  <c r="K112" i="5"/>
  <c r="N156" i="5"/>
  <c r="M163" i="5"/>
  <c r="O22" i="5"/>
  <c r="M131" i="5"/>
  <c r="L128" i="5"/>
  <c r="J170" i="5"/>
  <c r="N54" i="5"/>
  <c r="J138" i="5"/>
  <c r="N157" i="5"/>
  <c r="O133" i="5"/>
  <c r="K38" i="5"/>
  <c r="M59" i="5"/>
  <c r="L47" i="5"/>
  <c r="K29" i="5"/>
  <c r="M128" i="5"/>
  <c r="M53" i="5"/>
  <c r="N22" i="5"/>
  <c r="M144" i="5"/>
  <c r="J180" i="5"/>
  <c r="L99" i="5"/>
  <c r="O92" i="5"/>
  <c r="J85" i="5"/>
  <c r="O87" i="5"/>
  <c r="J76" i="5"/>
  <c r="K80" i="5"/>
  <c r="J159" i="5"/>
  <c r="O51" i="5"/>
  <c r="K17" i="5"/>
  <c r="O16" i="5"/>
  <c r="M147" i="5"/>
  <c r="M115" i="5"/>
  <c r="J126" i="5"/>
  <c r="M80" i="5"/>
  <c r="O42" i="5"/>
  <c r="O10" i="5"/>
  <c r="N85" i="5"/>
  <c r="N42" i="5"/>
  <c r="J12" i="5"/>
  <c r="M156" i="5"/>
  <c r="N76" i="5"/>
  <c r="J114" i="5"/>
  <c r="K106" i="5"/>
  <c r="J97" i="5"/>
  <c r="O99" i="5"/>
  <c r="L93" i="5"/>
  <c r="M93" i="5"/>
  <c r="M84" i="5"/>
  <c r="O39" i="5"/>
  <c r="O13" i="5"/>
  <c r="O73" i="5"/>
  <c r="J141" i="5"/>
  <c r="L181" i="5"/>
  <c r="K146" i="5"/>
  <c r="K114" i="5"/>
  <c r="N152" i="5"/>
  <c r="N120" i="5"/>
  <c r="K76" i="5"/>
  <c r="M41" i="5"/>
  <c r="M9" i="5"/>
  <c r="L80" i="5"/>
  <c r="L41" i="5"/>
  <c r="N10" i="5"/>
  <c r="O157" i="5"/>
  <c r="J78" i="5"/>
  <c r="M71" i="5"/>
  <c r="M107" i="5"/>
  <c r="N103" i="5"/>
  <c r="K101" i="5"/>
  <c r="N94" i="5"/>
  <c r="K96" i="5"/>
  <c r="K79" i="5"/>
  <c r="M38" i="5"/>
  <c r="K200" i="5"/>
  <c r="O49" i="5"/>
  <c r="J119" i="5"/>
  <c r="J35" i="5"/>
  <c r="N37" i="5"/>
  <c r="J19" i="5"/>
  <c r="K31" i="5"/>
  <c r="M52" i="5"/>
  <c r="O81" i="5"/>
  <c r="O9" i="5"/>
  <c r="N28" i="5"/>
  <c r="J50" i="5"/>
  <c r="M74" i="5"/>
  <c r="O179" i="5"/>
  <c r="M19" i="5"/>
  <c r="O40" i="5"/>
  <c r="K62" i="5"/>
  <c r="M120" i="5"/>
  <c r="L34" i="5"/>
  <c r="N55" i="5"/>
  <c r="J95" i="5"/>
  <c r="N19" i="5"/>
  <c r="K25" i="5"/>
  <c r="M46" i="5"/>
  <c r="O67" i="5"/>
  <c r="L148" i="5"/>
  <c r="M97" i="5"/>
  <c r="J112" i="5"/>
  <c r="N90" i="5"/>
  <c r="L69" i="5"/>
  <c r="M94" i="5"/>
  <c r="L110" i="5"/>
  <c r="J89" i="5"/>
  <c r="M111" i="5"/>
  <c r="K90" i="5"/>
  <c r="O68" i="5"/>
  <c r="J94" i="5"/>
  <c r="N72" i="5"/>
  <c r="K163" i="5"/>
  <c r="O141" i="5"/>
  <c r="J16" i="5"/>
  <c r="L37" i="5"/>
  <c r="N58" i="5"/>
  <c r="J107" i="5"/>
  <c r="O6" i="5"/>
  <c r="K28" i="5"/>
  <c r="M49" i="5"/>
  <c r="M73" i="5"/>
  <c r="L172" i="5"/>
  <c r="J134" i="5"/>
  <c r="L155" i="5"/>
  <c r="K180" i="5"/>
  <c r="O128" i="5"/>
  <c r="K150" i="5"/>
  <c r="M171" i="5"/>
  <c r="J125" i="5"/>
  <c r="L146" i="5"/>
  <c r="N167" i="5"/>
  <c r="K121" i="5"/>
  <c r="M142" i="5"/>
  <c r="O163" i="5"/>
  <c r="J116" i="5"/>
  <c r="L137" i="5"/>
  <c r="N158" i="5"/>
  <c r="K232" i="5"/>
  <c r="K136" i="5"/>
  <c r="M157" i="5"/>
  <c r="O194" i="5"/>
  <c r="K281" i="5"/>
  <c r="N278" i="5"/>
  <c r="J280" i="5"/>
  <c r="L281" i="5"/>
  <c r="J272" i="5"/>
  <c r="L273" i="5"/>
  <c r="M198" i="5"/>
  <c r="J189" i="5"/>
  <c r="K186" i="5"/>
  <c r="N184" i="5"/>
  <c r="M184" i="5"/>
  <c r="L188" i="5"/>
  <c r="M269" i="5"/>
  <c r="J215" i="5"/>
  <c r="J23" i="5"/>
  <c r="N45" i="5"/>
  <c r="L48" i="5"/>
  <c r="N29" i="5"/>
  <c r="M32" i="5"/>
  <c r="O53" i="5"/>
  <c r="K87" i="5"/>
  <c r="M16" i="5"/>
  <c r="J30" i="5"/>
  <c r="L51" i="5"/>
  <c r="N77" i="5"/>
  <c r="K11" i="5"/>
  <c r="O20" i="5"/>
  <c r="K42" i="5"/>
  <c r="M63" i="5"/>
  <c r="O125" i="5"/>
  <c r="N35" i="5"/>
  <c r="J57" i="5"/>
  <c r="L100" i="5"/>
  <c r="J31" i="5"/>
  <c r="L56" i="5"/>
  <c r="J59" i="5"/>
  <c r="L40" i="5"/>
  <c r="O33" i="5"/>
  <c r="K55" i="5"/>
  <c r="M92" i="5"/>
  <c r="L7" i="5"/>
  <c r="L31" i="5"/>
  <c r="N52" i="5"/>
  <c r="J83" i="5"/>
  <c r="O17" i="5"/>
  <c r="K22" i="5"/>
  <c r="M43" i="5"/>
  <c r="O64" i="5"/>
  <c r="K131" i="5"/>
  <c r="J37" i="5"/>
  <c r="L58" i="5"/>
  <c r="N105" i="5"/>
  <c r="M6" i="5"/>
  <c r="O27" i="5"/>
  <c r="K49" i="5"/>
  <c r="M72" i="5"/>
  <c r="N169" i="5"/>
  <c r="O94" i="5"/>
  <c r="L109" i="5"/>
  <c r="J88" i="5"/>
  <c r="K113" i="5"/>
  <c r="O91" i="5"/>
  <c r="N107" i="5"/>
  <c r="L86" i="5"/>
  <c r="O108" i="5"/>
  <c r="M87" i="5"/>
  <c r="N112" i="5"/>
  <c r="L91" i="5"/>
  <c r="J70" i="5"/>
  <c r="N81" i="5"/>
  <c r="J67" i="5"/>
  <c r="J71" i="5"/>
  <c r="J51" i="5"/>
  <c r="K35" i="5"/>
  <c r="M56" i="5"/>
  <c r="O97" i="5"/>
  <c r="N8" i="5"/>
  <c r="N32" i="5"/>
  <c r="J54" i="5"/>
  <c r="L88" i="5"/>
  <c r="J6" i="5"/>
  <c r="M23" i="5"/>
  <c r="O44" i="5"/>
  <c r="K66" i="5"/>
  <c r="M136" i="5"/>
  <c r="L38" i="5"/>
  <c r="N59" i="5"/>
  <c r="J111" i="5"/>
  <c r="L124" i="5"/>
  <c r="N33" i="5"/>
  <c r="N97" i="5"/>
  <c r="L108" i="5"/>
  <c r="N61" i="5"/>
  <c r="M36" i="5"/>
  <c r="O57" i="5"/>
  <c r="K103" i="5"/>
  <c r="L11" i="5"/>
  <c r="J34" i="5"/>
  <c r="L55" i="5"/>
  <c r="N93" i="5"/>
  <c r="J10" i="5"/>
  <c r="O24" i="5"/>
  <c r="K46" i="5"/>
  <c r="M67" i="5"/>
  <c r="N145" i="5"/>
  <c r="N39" i="5"/>
  <c r="J61" i="5"/>
  <c r="L116" i="5"/>
  <c r="N41" i="5"/>
  <c r="J11" i="5"/>
  <c r="N141" i="5"/>
  <c r="J163" i="5"/>
  <c r="L76" i="5"/>
  <c r="O37" i="5"/>
  <c r="K59" i="5"/>
  <c r="M108" i="5"/>
  <c r="J14" i="5"/>
  <c r="L35" i="5"/>
  <c r="N56" i="5"/>
  <c r="J99" i="5"/>
  <c r="N12" i="5"/>
  <c r="K26" i="5"/>
  <c r="M47" i="5"/>
  <c r="M69" i="5"/>
  <c r="L156" i="5"/>
  <c r="J41" i="5"/>
  <c r="L62" i="5"/>
  <c r="N121" i="5"/>
  <c r="L92" i="5"/>
  <c r="N21" i="5"/>
  <c r="J15" i="5"/>
  <c r="N17" i="5"/>
  <c r="M12" i="5"/>
  <c r="K39" i="5"/>
  <c r="M60" i="5"/>
  <c r="O113" i="5"/>
  <c r="L15" i="5"/>
  <c r="N36" i="5"/>
  <c r="J58" i="5"/>
  <c r="L104" i="5"/>
  <c r="K6" i="5"/>
  <c r="M27" i="5"/>
  <c r="O48" i="5"/>
  <c r="K72" i="5"/>
  <c r="J167" i="5"/>
  <c r="L42" i="5"/>
  <c r="N63" i="5"/>
  <c r="J127" i="5"/>
  <c r="O11" i="5"/>
  <c r="K33" i="5"/>
  <c r="M54" i="5"/>
  <c r="O89" i="5"/>
  <c r="O110" i="5"/>
  <c r="M89" i="5"/>
  <c r="J104" i="5"/>
  <c r="N82" i="5"/>
  <c r="O107" i="5"/>
  <c r="M86" i="5"/>
  <c r="L102" i="5"/>
  <c r="J81" i="5"/>
  <c r="M103" i="5"/>
  <c r="K82" i="5"/>
  <c r="L107" i="5"/>
  <c r="J86" i="5"/>
  <c r="L44" i="5"/>
  <c r="L32" i="5"/>
  <c r="N25" i="5"/>
  <c r="L28" i="5"/>
  <c r="K19" i="5"/>
  <c r="M40" i="5"/>
  <c r="O61" i="5"/>
  <c r="K119" i="5"/>
  <c r="N16" i="5"/>
  <c r="J38" i="5"/>
  <c r="L59" i="5"/>
  <c r="N109" i="5"/>
  <c r="M7" i="5"/>
  <c r="O28" i="5"/>
  <c r="K50" i="5"/>
  <c r="O74" i="5"/>
  <c r="K184" i="5"/>
  <c r="N43" i="5"/>
  <c r="J65" i="5"/>
  <c r="L132" i="5"/>
  <c r="K13" i="5"/>
  <c r="M34" i="5"/>
  <c r="O55" i="5"/>
  <c r="K95" i="5"/>
  <c r="M109" i="5"/>
  <c r="K88" i="5"/>
  <c r="N102" i="5"/>
  <c r="L81" i="5"/>
  <c r="M106" i="5"/>
  <c r="K85" i="5"/>
  <c r="J101" i="5"/>
  <c r="N79" i="5"/>
  <c r="K102" i="5"/>
  <c r="O80" i="5"/>
  <c r="J106" i="5"/>
  <c r="N84" i="5"/>
  <c r="L177" i="5"/>
  <c r="O153" i="5"/>
  <c r="N23" i="5"/>
  <c r="L25" i="5"/>
  <c r="N46" i="5"/>
  <c r="K68" i="5"/>
  <c r="N149" i="5"/>
  <c r="K16" i="5"/>
  <c r="M37" i="5"/>
  <c r="O58" i="5"/>
  <c r="K107" i="5"/>
  <c r="J122" i="5"/>
  <c r="L143" i="5"/>
  <c r="N164" i="5"/>
  <c r="O116" i="5"/>
  <c r="K138" i="5"/>
  <c r="M159" i="5"/>
  <c r="O258" i="5"/>
  <c r="L134" i="5"/>
  <c r="N155" i="5"/>
  <c r="M181" i="5"/>
  <c r="M130" i="5"/>
  <c r="O151" i="5"/>
  <c r="M173" i="5"/>
  <c r="L125" i="5"/>
  <c r="N146" i="5"/>
  <c r="J168" i="5"/>
  <c r="K124" i="5"/>
  <c r="M145" i="5"/>
  <c r="O166" i="5"/>
  <c r="J228" i="5"/>
  <c r="O222" i="5"/>
  <c r="J224" i="5"/>
  <c r="K224" i="5"/>
  <c r="J220" i="5"/>
  <c r="K220" i="5"/>
  <c r="L221" i="5"/>
  <c r="K189" i="5"/>
  <c r="N179" i="5"/>
  <c r="O176" i="5"/>
  <c r="L175" i="5"/>
  <c r="K175" i="5"/>
  <c r="M281" i="5"/>
  <c r="J203" i="5"/>
  <c r="J135" i="5"/>
  <c r="J43" i="5"/>
  <c r="L36" i="5"/>
  <c r="J39" i="5"/>
  <c r="M20" i="5"/>
  <c r="O41" i="5"/>
  <c r="K63" i="5"/>
  <c r="M124" i="5"/>
  <c r="J18" i="5"/>
  <c r="L39" i="5"/>
  <c r="N60" i="5"/>
  <c r="J115" i="5"/>
  <c r="O8" i="5"/>
  <c r="K30" i="5"/>
  <c r="M51" i="5"/>
  <c r="O77" i="5"/>
  <c r="K15" i="5"/>
  <c r="J45" i="5"/>
  <c r="L66" i="5"/>
  <c r="N137" i="5"/>
  <c r="M14" i="5"/>
  <c r="O35" i="5"/>
  <c r="K57" i="5"/>
  <c r="M100" i="5"/>
  <c r="K108" i="5"/>
  <c r="O86" i="5"/>
  <c r="L101" i="5"/>
  <c r="J80" i="5"/>
  <c r="K105" i="5"/>
  <c r="O83" i="5"/>
  <c r="N99" i="5"/>
  <c r="L78" i="5"/>
  <c r="O100" i="5"/>
  <c r="M79" i="5"/>
  <c r="N104" i="5"/>
  <c r="L83" i="5"/>
  <c r="N174" i="5"/>
  <c r="M152" i="5"/>
  <c r="J29" i="5"/>
  <c r="N26" i="5"/>
  <c r="J48" i="5"/>
  <c r="M70" i="5"/>
  <c r="L160" i="5"/>
  <c r="M17" i="5"/>
  <c r="O38" i="5"/>
  <c r="K60" i="5"/>
  <c r="M112" i="5"/>
  <c r="L123" i="5"/>
  <c r="N144" i="5"/>
  <c r="J166" i="5"/>
  <c r="K118" i="5"/>
  <c r="M139" i="5"/>
  <c r="O160" i="5"/>
  <c r="L114" i="5"/>
  <c r="N135" i="5"/>
  <c r="J157" i="5"/>
  <c r="O186" i="5"/>
  <c r="O131" i="5"/>
  <c r="K153" i="5"/>
  <c r="J176" i="5"/>
  <c r="N126" i="5"/>
  <c r="J148" i="5"/>
  <c r="L169" i="5"/>
  <c r="M125" i="5"/>
  <c r="O146" i="5"/>
  <c r="K168" i="5"/>
  <c r="L233" i="5"/>
  <c r="K228" i="5"/>
  <c r="L229" i="5"/>
  <c r="M229" i="5"/>
  <c r="L225" i="5"/>
  <c r="M225" i="5"/>
  <c r="N226" i="5"/>
  <c r="O187" i="5"/>
  <c r="L178" i="5"/>
  <c r="M175" i="5"/>
  <c r="J174" i="5"/>
  <c r="J199" i="5"/>
  <c r="K280" i="5"/>
  <c r="L204" i="5"/>
  <c r="N225" i="5"/>
  <c r="J247" i="5"/>
  <c r="L268" i="5"/>
  <c r="O201" i="5"/>
  <c r="K223" i="5"/>
  <c r="L12" i="5"/>
  <c r="N53" i="5"/>
  <c r="J47" i="5"/>
  <c r="N49" i="5"/>
  <c r="O21" i="5"/>
  <c r="K43" i="5"/>
  <c r="M64" i="5"/>
  <c r="O129" i="5"/>
  <c r="L19" i="5"/>
  <c r="N40" i="5"/>
  <c r="J62" i="5"/>
  <c r="L120" i="5"/>
  <c r="K10" i="5"/>
  <c r="M31" i="5"/>
  <c r="O52" i="5"/>
  <c r="K83" i="5"/>
  <c r="L10" i="5"/>
  <c r="L46" i="5"/>
  <c r="N67" i="5"/>
  <c r="J147" i="5"/>
  <c r="O15" i="5"/>
  <c r="K37" i="5"/>
  <c r="M58" i="5"/>
  <c r="O105" i="5"/>
  <c r="O106" i="5"/>
  <c r="M85" i="5"/>
  <c r="J100" i="5"/>
  <c r="N78" i="5"/>
  <c r="O103" i="5"/>
  <c r="M82" i="5"/>
  <c r="L98" i="5"/>
  <c r="J77" i="5"/>
  <c r="M99" i="5"/>
  <c r="K78" i="5"/>
  <c r="L103" i="5"/>
  <c r="J82" i="5"/>
  <c r="M172" i="5"/>
  <c r="K151" i="5"/>
  <c r="N6" i="5"/>
  <c r="J28" i="5"/>
  <c r="L49" i="5"/>
  <c r="K73" i="5"/>
  <c r="J171" i="5"/>
  <c r="O18" i="5"/>
  <c r="K40" i="5"/>
  <c r="M61" i="5"/>
  <c r="O117" i="5"/>
  <c r="N124" i="5"/>
  <c r="J146" i="5"/>
  <c r="L167" i="5"/>
  <c r="M119" i="5"/>
  <c r="O140" i="5"/>
  <c r="K162" i="5"/>
  <c r="N115" i="5"/>
  <c r="J137" i="5"/>
  <c r="L158" i="5"/>
  <c r="M221" i="5"/>
  <c r="K133" i="5"/>
  <c r="M154" i="5"/>
  <c r="N178" i="5"/>
  <c r="J128" i="5"/>
  <c r="L149" i="5"/>
  <c r="N170" i="5"/>
  <c r="O126" i="5"/>
  <c r="K148" i="5"/>
  <c r="M169" i="5"/>
  <c r="N238" i="5"/>
  <c r="M233" i="5"/>
  <c r="N234" i="5"/>
  <c r="O234" i="5"/>
  <c r="N230" i="5"/>
  <c r="O230" i="5"/>
  <c r="J232" i="5"/>
  <c r="M186" i="5"/>
  <c r="J177" i="5"/>
  <c r="K174" i="5"/>
  <c r="O193" i="5"/>
  <c r="N197" i="5"/>
  <c r="O278" i="5"/>
  <c r="N205" i="5"/>
  <c r="J227" i="5"/>
  <c r="J55" i="5"/>
  <c r="L64" i="5"/>
  <c r="N57" i="5"/>
  <c r="L60" i="5"/>
  <c r="K23" i="5"/>
  <c r="M44" i="5"/>
  <c r="O65" i="5"/>
  <c r="K135" i="5"/>
  <c r="N20" i="5"/>
  <c r="J42" i="5"/>
  <c r="L63" i="5"/>
  <c r="N125" i="5"/>
  <c r="M11" i="5"/>
  <c r="O32" i="5"/>
  <c r="K54" i="5"/>
  <c r="M88" i="5"/>
  <c r="L14" i="5"/>
  <c r="N47" i="5"/>
  <c r="N69" i="5"/>
  <c r="L52" i="5"/>
  <c r="J87" i="5"/>
  <c r="M68" i="5"/>
  <c r="N73" i="5"/>
  <c r="M24" i="5"/>
  <c r="O45" i="5"/>
  <c r="K67" i="5"/>
  <c r="J143" i="5"/>
  <c r="J22" i="5"/>
  <c r="L43" i="5"/>
  <c r="N64" i="5"/>
  <c r="J131" i="5"/>
  <c r="O12" i="5"/>
  <c r="K34" i="5"/>
  <c r="M55" i="5"/>
  <c r="O93" i="5"/>
  <c r="J21" i="5"/>
  <c r="J49" i="5"/>
  <c r="L72" i="5"/>
  <c r="L20" i="5"/>
  <c r="N129" i="5"/>
  <c r="J103" i="5"/>
  <c r="N113" i="5"/>
  <c r="O25" i="5"/>
  <c r="K47" i="5"/>
  <c r="N68" i="5"/>
  <c r="N153" i="5"/>
  <c r="L23" i="5"/>
  <c r="N44" i="5"/>
  <c r="J66" i="5"/>
  <c r="L136" i="5"/>
  <c r="K14" i="5"/>
  <c r="M35" i="5"/>
  <c r="O56" i="5"/>
  <c r="K99" i="5"/>
  <c r="L26" i="5"/>
  <c r="L50" i="5"/>
  <c r="J75" i="5"/>
  <c r="J63" i="5"/>
  <c r="O242" i="5"/>
  <c r="L152" i="5"/>
  <c r="M174" i="5"/>
  <c r="K27" i="5"/>
  <c r="M48" i="5"/>
  <c r="K71" i="5"/>
  <c r="L164" i="5"/>
  <c r="N24" i="5"/>
  <c r="J46" i="5"/>
  <c r="L67" i="5"/>
  <c r="L144" i="5"/>
  <c r="M15" i="5"/>
  <c r="O36" i="5"/>
  <c r="K58" i="5"/>
  <c r="M104" i="5"/>
  <c r="L30" i="5"/>
  <c r="N51" i="5"/>
  <c r="J79" i="5"/>
  <c r="N65" i="5"/>
  <c r="L24" i="5"/>
  <c r="J27" i="5"/>
  <c r="L8" i="5"/>
  <c r="O29" i="5"/>
  <c r="K51" i="5"/>
  <c r="M76" i="5"/>
  <c r="M237" i="5"/>
  <c r="L27" i="5"/>
  <c r="N48" i="5"/>
  <c r="O71" i="5"/>
  <c r="N165" i="5"/>
  <c r="K18" i="5"/>
  <c r="M39" i="5"/>
  <c r="O60" i="5"/>
  <c r="K115" i="5"/>
  <c r="J33" i="5"/>
  <c r="L54" i="5"/>
  <c r="N89" i="5"/>
  <c r="N15" i="5"/>
  <c r="O23" i="5"/>
  <c r="K45" i="5"/>
  <c r="M66" i="5"/>
  <c r="O137" i="5"/>
  <c r="O98" i="5"/>
  <c r="M77" i="5"/>
  <c r="J92" i="5"/>
  <c r="N70" i="5"/>
  <c r="O95" i="5"/>
  <c r="N111" i="5"/>
  <c r="L90" i="5"/>
  <c r="J69" i="5"/>
  <c r="M91" i="5"/>
  <c r="K70" i="5"/>
  <c r="L95" i="5"/>
  <c r="J74" i="5"/>
  <c r="M164" i="5"/>
  <c r="K143" i="5"/>
  <c r="N14" i="5"/>
  <c r="J36" i="5"/>
  <c r="L57" i="5"/>
  <c r="N101" i="5"/>
  <c r="N27" i="5"/>
  <c r="O26" i="5"/>
  <c r="K48" i="5"/>
  <c r="O70" i="5"/>
  <c r="N161" i="5"/>
  <c r="N132" i="5"/>
  <c r="J154" i="5"/>
  <c r="M177" i="5"/>
  <c r="M127" i="5"/>
  <c r="O148" i="5"/>
  <c r="K170" i="5"/>
  <c r="N123" i="5"/>
  <c r="J145" i="5"/>
  <c r="L166" i="5"/>
  <c r="O119" i="5"/>
  <c r="K141" i="5"/>
  <c r="M162" i="5"/>
  <c r="N114" i="5"/>
  <c r="J136" i="5"/>
  <c r="L157" i="5"/>
  <c r="N190" i="5"/>
  <c r="O134" i="5"/>
  <c r="K156" i="5"/>
  <c r="J184" i="5"/>
  <c r="L277" i="5"/>
  <c r="J268" i="5"/>
  <c r="L269" i="5"/>
  <c r="N270" i="5"/>
  <c r="N262" i="5"/>
  <c r="O262" i="5"/>
  <c r="J264" i="5"/>
  <c r="L190" i="5"/>
  <c r="M187" i="5"/>
  <c r="J186" i="5"/>
  <c r="O185" i="5"/>
  <c r="N189" i="5"/>
  <c r="O270" i="5"/>
  <c r="N213" i="5"/>
  <c r="J235" i="5"/>
  <c r="N177" i="5"/>
  <c r="O144" i="5"/>
  <c r="O112" i="5"/>
  <c r="L151" i="5"/>
  <c r="L119" i="5"/>
  <c r="L68" i="5"/>
  <c r="K36" i="5"/>
  <c r="K8" i="5"/>
  <c r="O75" i="5"/>
  <c r="J40" i="5"/>
  <c r="L9" i="5"/>
  <c r="K159" i="5"/>
  <c r="L79" i="5"/>
  <c r="O72" i="5"/>
  <c r="K110" i="5"/>
  <c r="J105" i="5"/>
  <c r="M102" i="5"/>
  <c r="J96" i="5"/>
  <c r="K100" i="5"/>
  <c r="K75" i="5"/>
  <c r="O31" i="5"/>
  <c r="L168" i="5"/>
  <c r="M28" i="5"/>
  <c r="M30" i="5"/>
  <c r="J7" i="5"/>
  <c r="J108" i="5"/>
  <c r="K61" i="5"/>
  <c r="K21" i="5"/>
  <c r="O109" i="5"/>
  <c r="O54" i="5"/>
  <c r="K24" i="5"/>
  <c r="N133" i="5"/>
  <c r="J56" i="5"/>
  <c r="J24" i="5"/>
  <c r="M140" i="5"/>
  <c r="K171" i="5"/>
  <c r="J98" i="5"/>
  <c r="O88" i="5"/>
  <c r="N83" i="5"/>
  <c r="K81" i="5"/>
  <c r="N74" i="5"/>
  <c r="O78" i="5"/>
  <c r="O114" i="5"/>
  <c r="K53" i="5"/>
  <c r="M18" i="5"/>
  <c r="E290" i="1"/>
  <c r="O2" i="5"/>
</calcChain>
</file>

<file path=xl/sharedStrings.xml><?xml version="1.0" encoding="utf-8"?>
<sst xmlns="http://schemas.openxmlformats.org/spreadsheetml/2006/main" count="284" uniqueCount="91">
  <si>
    <t>NÚM. FACTURA</t>
  </si>
  <si>
    <t xml:space="preserve">CONCEPTE DE DESPESA </t>
  </si>
  <si>
    <t>DATA D'EMISSIÓ</t>
  </si>
  <si>
    <t>CREDITOR</t>
  </si>
  <si>
    <t>DOMICILI FISCAL
(Població)</t>
  </si>
  <si>
    <t>NIF/CIF</t>
  </si>
  <si>
    <t>SÍ</t>
  </si>
  <si>
    <t>NO</t>
  </si>
  <si>
    <t>COST</t>
  </si>
  <si>
    <t>RESUM</t>
  </si>
  <si>
    <t>DESPESES
CATALUNYA</t>
  </si>
  <si>
    <t>FORMA DE PAGAMENT</t>
  </si>
  <si>
    <t>IMPORT</t>
  </si>
  <si>
    <t>b</t>
  </si>
  <si>
    <t>c</t>
  </si>
  <si>
    <t xml:space="preserve">Total Capítol c) = </t>
  </si>
  <si>
    <t>e</t>
  </si>
  <si>
    <t>f</t>
  </si>
  <si>
    <t xml:space="preserve">Total Capítol f) = </t>
  </si>
  <si>
    <t>d</t>
  </si>
  <si>
    <t>* No tocar. Info per caselles de la relació amb desplegable</t>
  </si>
  <si>
    <t>IMPORT TOTAL MOSTREIG</t>
  </si>
  <si>
    <t>MOSTREIG</t>
  </si>
  <si>
    <t>sense IVA</t>
  </si>
  <si>
    <t>COST AMB LÍMITS</t>
  </si>
  <si>
    <t>DADES DEFINITIVES JUSTIFICACIÓ</t>
  </si>
  <si>
    <t>% Sobre l'ajut concedit</t>
  </si>
  <si>
    <t>a) DESPESES RELACIONADES AMB EL GUIÓ
(PROJECTES DOCUMENTAL I D'ANIMACIÓ)</t>
  </si>
  <si>
    <t>a) DESPESES RELACIONADES AMB EL GUIÓ
(PROJECTES FICCIÓ)</t>
  </si>
  <si>
    <t xml:space="preserve">DESPESA IMPUTADA DEL PERSONAL QUE NO HA ESTAT CONTRACTAT ESPECÍFICAMENT PEL PROJECTE (Base 3.1.c) </t>
  </si>
  <si>
    <r>
      <t xml:space="preserve">DESPESA MÀXIMA IMPUTABLE DEL PERSONAL QUE NO HA ESTAT CONTRACTAT ESPECÍFICAMENT PEL PROJECTE (Base 3.1.c) 
</t>
    </r>
    <r>
      <rPr>
        <b/>
        <u/>
        <sz val="11"/>
        <color rgb="FF009999"/>
        <rFont val="Arial"/>
        <family val="2"/>
      </rPr>
      <t>Limitació del 50% del cost total del projecte</t>
    </r>
  </si>
  <si>
    <t>DESPESA JUSTIFICADA</t>
  </si>
  <si>
    <t>CREDITOR / PROVEÏDOR</t>
  </si>
  <si>
    <t>TOTAL DESPESES DESENVOLUPAMENT
(amb límits despeses generals i persones físiques (bases 5.l i 5.m)</t>
  </si>
  <si>
    <t>DATA D'EMISSIÓ
(dd/mm/aa)</t>
  </si>
  <si>
    <t>NOM DE L'EMPRESA O ENTITAT BENEFICIÀRIA:</t>
  </si>
  <si>
    <t>NOM LABORATORI O RESIDÈNCIA:</t>
  </si>
  <si>
    <t>LOCALITAT ON S'HA CELEBRAT:</t>
  </si>
  <si>
    <t>IMPORT BRUT
sense IVA</t>
  </si>
  <si>
    <t>NÚMERO FACTURA</t>
  </si>
  <si>
    <t>a) DESPESES DE PERSONAL VINCULAT A L'ACTIVITAT PRESENCIAL</t>
  </si>
  <si>
    <t>b) DESPESES VINCULADES AMB ACTIVITATS EN LÍNIA I PROCESSOS DE DIGITALITZACIÓ</t>
  </si>
  <si>
    <t>c) DESPESES VINCULADES A LA SOSTENIBILITAT</t>
  </si>
  <si>
    <t>d) DESPESES DE COMUNICACIÓ, PREMSA I PUBLICITAT</t>
  </si>
  <si>
    <t>e) DESPESES DE DESPLAÇAMENT, ALLOTJAMENT I MANUTENCIÓ DEL PERSONAL CONTRACTAT I DE LES PERSONES QUE HAGIN PARTICIPAT PRESENCIALMENT EN L'ACTIVITAT COM A TITULARS D'UN PROJECTE SELECCIONAT</t>
  </si>
  <si>
    <t>a</t>
  </si>
  <si>
    <t xml:space="preserve">Total Capítol a) = </t>
  </si>
  <si>
    <t xml:space="preserve">Total Capítol b) = </t>
  </si>
  <si>
    <t>Total Capítol d) =</t>
  </si>
  <si>
    <t>Total Capítol e) =</t>
  </si>
  <si>
    <t>DESPESES GENERALS</t>
  </si>
  <si>
    <t>CONTRIBUCIONS EN ESPÈCIE</t>
  </si>
  <si>
    <t>AUDITORIA</t>
  </si>
  <si>
    <t>NOMÉS S'ACCEPTEN LES DESPESES PREVISTES A L'APARTAT 4 DE LES BASES ESPECÍFIQUES</t>
  </si>
  <si>
    <t>f) PREMIS I BEQUES</t>
  </si>
  <si>
    <t>COST TOTAL</t>
  </si>
  <si>
    <t xml:space="preserve">Total Capítol = </t>
  </si>
  <si>
    <t>Transferència</t>
  </si>
  <si>
    <t>Taló</t>
  </si>
  <si>
    <t>Efectiu</t>
  </si>
  <si>
    <t>Targeta de crèdit o dèbit</t>
  </si>
  <si>
    <t>Rebut bancari</t>
  </si>
  <si>
    <t>DATA PAGAMENT 
O VENCIMENT</t>
  </si>
  <si>
    <t>DATES DE CELEBRACIÓ:</t>
  </si>
  <si>
    <t>PRESSUPOST</t>
  </si>
  <si>
    <t>Partides del pressupost presentat</t>
  </si>
  <si>
    <t>Inicial</t>
  </si>
  <si>
    <t>Executat</t>
  </si>
  <si>
    <t>b)</t>
  </si>
  <si>
    <t>c)</t>
  </si>
  <si>
    <t>d)</t>
  </si>
  <si>
    <t>e)</t>
  </si>
  <si>
    <t>f)</t>
  </si>
  <si>
    <t>% DESVIAMENT SOBRE LA DESPESA INICIAL</t>
  </si>
  <si>
    <t>QUADRE COMPARATIU ENTRE LES PARTIDES DEL PRESSUPOST INICIAL I L'EXECUTAT</t>
  </si>
  <si>
    <t>DESPESES DE PERSONAL VINCULAT A L'ACTIVITAT PRESENCIAL</t>
  </si>
  <si>
    <t>DESPESES VINCULADES AMB ACTIVITATS EN LÍNIA I PROCESSOS DE DIGITALITZACIÓ</t>
  </si>
  <si>
    <t>DESPESES VINCULADES A LA SOSTENIBILITAT</t>
  </si>
  <si>
    <t>DESPESES DE COMUNICACIÓ, PREMSA I PUBLICITAT</t>
  </si>
  <si>
    <t>DESPESES DE DESPLAÇAMENT, ALLOTJAMENT I MANUTENCIÓ DEL PERSONAL CONTRACTAT I DE LES PERSONES QUE HAGIN PARTICIPAT PRESENCIALMENT EN L'ACTIVITAT COM A TITULARS D'UN PROJECTE SELECCIONAT</t>
  </si>
  <si>
    <t>PREMIS I BEQUES</t>
  </si>
  <si>
    <t>SUBTOTAL</t>
  </si>
  <si>
    <t>TOTAL ASSUMIT PEL SOL·LICITANT</t>
  </si>
  <si>
    <t>FONTS DE FINANÇAMENT</t>
  </si>
  <si>
    <t>TOTAL INGRESSOS**</t>
  </si>
  <si>
    <t>**Aquest import ha de coincidir amb el cost total justificat</t>
  </si>
  <si>
    <t>INGRESSOS</t>
  </si>
  <si>
    <t>SUBVENCIONS PER A L'ORGANITZACIÓ A CATALUNYA DE LABORATORIS, RESIDÈNCIES I PROGRAMES D'ESCRIPTURA DE CREACIÓ I DESENVOLUPAMENT DE PROJECTES AUDIOVISUALS - 2025</t>
  </si>
  <si>
    <t>DESPESES GENERALS (màxim 10% de les despeses subvencionables)</t>
  </si>
  <si>
    <t>AUDITORIA (màxim 4.000€)</t>
  </si>
  <si>
    <t>CONTRIBUCIONS EN ESPÈCIE (màxim 10% de les despeses subvencionables)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</si>
</sst>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_-* #,##0.00\ [$€-403]_-;\-* #,##0.00\ [$€-403]_-;_-* &quot;-&quot;??\ [$€-403]_-;_-@_-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8"/>
      <color theme="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1"/>
      <color rgb="FF009999"/>
      <name val="Arial"/>
      <family val="2"/>
    </font>
    <font>
      <sz val="10"/>
      <color theme="0" tint="-0.499984740745262"/>
      <name val="Arial"/>
      <family val="2"/>
    </font>
    <font>
      <b/>
      <sz val="11"/>
      <color indexed="17"/>
      <name val="Arial"/>
      <family val="2"/>
    </font>
    <font>
      <b/>
      <sz val="10"/>
      <color rgb="FF009999"/>
      <name val="Arial"/>
      <family val="2"/>
    </font>
    <font>
      <b/>
      <sz val="12"/>
      <name val="Arial"/>
      <family val="2"/>
    </font>
    <font>
      <b/>
      <u/>
      <sz val="11"/>
      <color rgb="FF0099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10"/>
      <name val="Calibri"/>
      <family val="2"/>
    </font>
    <font>
      <b/>
      <sz val="14"/>
      <color rgb="FF009999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4"/>
      <color rgb="FFFF0000"/>
      <name val="Arial"/>
      <family val="2"/>
    </font>
    <font>
      <b/>
      <u/>
      <sz val="16"/>
      <color rgb="FFFF000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b/>
      <sz val="11"/>
      <color rgb="FF008080"/>
      <name val="Arial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3DFE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2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295">
    <xf numFmtId="0" fontId="0" fillId="0" borderId="0" xfId="0"/>
    <xf numFmtId="0" fontId="1" fillId="0" borderId="0" xfId="0" applyFont="1"/>
    <xf numFmtId="4" fontId="0" fillId="0" borderId="0" xfId="0" applyNumberFormat="1"/>
    <xf numFmtId="0" fontId="4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2" fillId="3" borderId="0" xfId="0" applyFont="1" applyFill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164" fontId="8" fillId="0" borderId="0" xfId="0" applyNumberFormat="1" applyFont="1" applyAlignme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7" borderId="14" xfId="0" applyFont="1" applyFill="1" applyBorder="1"/>
    <xf numFmtId="0" fontId="20" fillId="0" borderId="0" xfId="0" applyFont="1"/>
    <xf numFmtId="0" fontId="0" fillId="0" borderId="0" xfId="0" applyFill="1" applyAlignment="1">
      <alignment horizontal="center" vertical="center"/>
    </xf>
    <xf numFmtId="4" fontId="0" fillId="0" borderId="5" xfId="0" applyNumberFormat="1" applyBorder="1"/>
    <xf numFmtId="0" fontId="11" fillId="0" borderId="7" xfId="0" applyFont="1" applyBorder="1"/>
    <xf numFmtId="0" fontId="0" fillId="0" borderId="7" xfId="0" applyBorder="1"/>
    <xf numFmtId="0" fontId="0" fillId="0" borderId="8" xfId="0" applyBorder="1"/>
    <xf numFmtId="0" fontId="1" fillId="7" borderId="15" xfId="0" applyFont="1" applyFill="1" applyBorder="1"/>
    <xf numFmtId="0" fontId="22" fillId="8" borderId="16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left"/>
    </xf>
    <xf numFmtId="14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4" fillId="0" borderId="0" xfId="0" applyFont="1" applyFill="1" applyBorder="1" applyAlignment="1" applyProtection="1">
      <alignment horizontal="center" vertical="center"/>
    </xf>
    <xf numFmtId="4" fontId="4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4" fontId="1" fillId="0" borderId="0" xfId="0" applyNumberFormat="1" applyFont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vertical="center"/>
    </xf>
    <xf numFmtId="164" fontId="4" fillId="3" borderId="0" xfId="0" applyNumberFormat="1" applyFont="1" applyFill="1" applyAlignment="1" applyProtection="1">
      <alignment vertical="center"/>
    </xf>
    <xf numFmtId="0" fontId="4" fillId="0" borderId="2" xfId="0" applyFont="1" applyBorder="1" applyAlignment="1" applyProtection="1">
      <alignment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2" fontId="4" fillId="0" borderId="0" xfId="0" applyNumberFormat="1" applyFont="1" applyFill="1" applyAlignment="1" applyProtection="1">
      <alignment horizontal="center" vertical="center"/>
    </xf>
    <xf numFmtId="2" fontId="11" fillId="0" borderId="0" xfId="0" applyNumberFormat="1" applyFont="1" applyFill="1" applyAlignment="1" applyProtection="1">
      <alignment horizontal="center" vertical="center"/>
    </xf>
    <xf numFmtId="2" fontId="11" fillId="0" borderId="0" xfId="0" applyNumberFormat="1" applyFont="1" applyAlignment="1" applyProtection="1">
      <alignment horizontal="center" vertical="center"/>
    </xf>
    <xf numFmtId="0" fontId="1" fillId="0" borderId="11" xfId="0" applyFont="1" applyBorder="1" applyAlignment="1" applyProtection="1">
      <alignment vertical="center"/>
    </xf>
    <xf numFmtId="2" fontId="11" fillId="0" borderId="12" xfId="0" applyNumberFormat="1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vertical="center"/>
    </xf>
    <xf numFmtId="0" fontId="1" fillId="0" borderId="19" xfId="0" applyFont="1" applyBorder="1" applyAlignment="1" applyProtection="1">
      <alignment vertical="center"/>
    </xf>
    <xf numFmtId="2" fontId="11" fillId="0" borderId="0" xfId="0" applyNumberFormat="1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vertical="center"/>
    </xf>
    <xf numFmtId="2" fontId="11" fillId="0" borderId="6" xfId="0" applyNumberFormat="1" applyFont="1" applyBorder="1" applyAlignment="1" applyProtection="1">
      <alignment horizontal="center" vertical="center"/>
    </xf>
    <xf numFmtId="0" fontId="16" fillId="4" borderId="0" xfId="0" applyFont="1" applyFill="1" applyAlignment="1" applyProtection="1">
      <alignment vertical="center"/>
    </xf>
    <xf numFmtId="0" fontId="12" fillId="0" borderId="19" xfId="0" applyFont="1" applyBorder="1" applyAlignment="1" applyProtection="1">
      <alignment horizontal="right" vertical="center" wrapText="1"/>
    </xf>
    <xf numFmtId="0" fontId="24" fillId="0" borderId="3" xfId="0" applyFont="1" applyBorder="1" applyAlignment="1" applyProtection="1">
      <alignment vertical="center"/>
    </xf>
    <xf numFmtId="0" fontId="23" fillId="0" borderId="19" xfId="0" applyFont="1" applyBorder="1" applyAlignment="1" applyProtection="1">
      <alignment horizontal="right" vertical="center" wrapText="1"/>
    </xf>
    <xf numFmtId="0" fontId="16" fillId="4" borderId="0" xfId="0" applyFont="1" applyFill="1" applyAlignment="1" applyProtection="1">
      <alignment horizontal="center" vertical="center"/>
    </xf>
    <xf numFmtId="0" fontId="15" fillId="0" borderId="19" xfId="0" applyFont="1" applyBorder="1" applyAlignment="1" applyProtection="1">
      <alignment horizontal="right" vertical="center" wrapText="1"/>
    </xf>
    <xf numFmtId="4" fontId="8" fillId="6" borderId="3" xfId="0" applyNumberFormat="1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vertical="center"/>
      <protection locked="0"/>
    </xf>
    <xf numFmtId="10" fontId="11" fillId="6" borderId="3" xfId="2" applyNumberFormat="1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 wrapText="1"/>
    </xf>
    <xf numFmtId="164" fontId="11" fillId="2" borderId="7" xfId="0" applyNumberFormat="1" applyFont="1" applyFill="1" applyBorder="1" applyAlignment="1" applyProtection="1">
      <alignment horizontal="center" vertical="center" wrapText="1"/>
    </xf>
    <xf numFmtId="4" fontId="11" fillId="2" borderId="7" xfId="0" applyNumberFormat="1" applyFont="1" applyFill="1" applyBorder="1" applyAlignment="1" applyProtection="1">
      <alignment horizontal="center" vertical="center" wrapText="1"/>
    </xf>
    <xf numFmtId="164" fontId="11" fillId="2" borderId="18" xfId="0" applyNumberFormat="1" applyFont="1" applyFill="1" applyBorder="1" applyAlignment="1" applyProtection="1">
      <alignment horizontal="center" vertical="center" wrapText="1"/>
    </xf>
    <xf numFmtId="4" fontId="4" fillId="6" borderId="3" xfId="0" applyNumberFormat="1" applyFont="1" applyFill="1" applyBorder="1" applyAlignment="1" applyProtection="1">
      <alignment horizontal="center" vertical="center"/>
    </xf>
    <xf numFmtId="0" fontId="4" fillId="5" borderId="20" xfId="0" applyFont="1" applyFill="1" applyBorder="1" applyAlignment="1" applyProtection="1">
      <alignment vertical="center"/>
      <protection locked="0"/>
    </xf>
    <xf numFmtId="0" fontId="4" fillId="0" borderId="20" xfId="0" applyFont="1" applyFill="1" applyBorder="1" applyAlignment="1" applyProtection="1">
      <alignment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164" fontId="4" fillId="0" borderId="20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/>
    </xf>
    <xf numFmtId="4" fontId="4" fillId="0" borderId="0" xfId="0" applyNumberFormat="1" applyFont="1" applyFill="1" applyAlignment="1" applyProtection="1">
      <alignment horizontal="center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2" fillId="5" borderId="0" xfId="0" applyFont="1" applyFill="1" applyAlignment="1" applyProtection="1">
      <alignment vertical="center"/>
    </xf>
    <xf numFmtId="0" fontId="1" fillId="5" borderId="0" xfId="0" applyFont="1" applyFill="1" applyAlignment="1" applyProtection="1">
      <alignment vertical="center"/>
    </xf>
    <xf numFmtId="4" fontId="4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9" fontId="4" fillId="0" borderId="0" xfId="2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164" fontId="11" fillId="0" borderId="0" xfId="0" applyNumberFormat="1" applyFont="1" applyBorder="1" applyAlignment="1" applyProtection="1">
      <alignment horizontal="center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center" vertical="center"/>
    </xf>
    <xf numFmtId="2" fontId="4" fillId="0" borderId="0" xfId="0" applyNumberFormat="1" applyFont="1" applyBorder="1" applyAlignment="1" applyProtection="1">
      <alignment horizontal="center" vertical="center"/>
    </xf>
    <xf numFmtId="2" fontId="25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4" fillId="5" borderId="0" xfId="0" applyFont="1" applyFill="1" applyAlignment="1" applyProtection="1">
      <alignment horizontal="center" vertical="center"/>
    </xf>
    <xf numFmtId="0" fontId="12" fillId="5" borderId="0" xfId="0" applyFont="1" applyFill="1" applyAlignment="1" applyProtection="1">
      <alignment horizontal="center" vertical="center"/>
    </xf>
    <xf numFmtId="0" fontId="1" fillId="5" borderId="0" xfId="0" applyFont="1" applyFill="1" applyAlignment="1" applyProtection="1">
      <alignment horizontal="center" vertical="center"/>
    </xf>
    <xf numFmtId="0" fontId="12" fillId="3" borderId="0" xfId="0" applyFont="1" applyFill="1" applyAlignment="1" applyProtection="1">
      <alignment vertical="center" wrapText="1"/>
    </xf>
    <xf numFmtId="0" fontId="8" fillId="0" borderId="0" xfId="0" applyFont="1" applyAlignment="1" applyProtection="1">
      <alignment horizontal="center" vertical="center"/>
    </xf>
    <xf numFmtId="4" fontId="4" fillId="0" borderId="0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4" fillId="3" borderId="0" xfId="0" applyFont="1" applyFill="1" applyAlignment="1" applyProtection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4" fillId="5" borderId="2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</xf>
    <xf numFmtId="0" fontId="12" fillId="3" borderId="1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4" fontId="8" fillId="5" borderId="0" xfId="0" applyNumberFormat="1" applyFont="1" applyFill="1" applyBorder="1" applyAlignment="1" applyProtection="1">
      <alignment horizontal="left" vertical="center"/>
    </xf>
    <xf numFmtId="9" fontId="1" fillId="0" borderId="0" xfId="0" applyNumberFormat="1" applyFont="1" applyAlignment="1" applyProtection="1">
      <alignment horizontal="left" vertical="center"/>
    </xf>
    <xf numFmtId="4" fontId="11" fillId="0" borderId="0" xfId="0" applyNumberFormat="1" applyFont="1" applyAlignment="1" applyProtection="1">
      <alignment horizontal="left" vertical="center"/>
    </xf>
    <xf numFmtId="4" fontId="11" fillId="0" borderId="12" xfId="0" applyNumberFormat="1" applyFont="1" applyBorder="1" applyAlignment="1" applyProtection="1">
      <alignment horizontal="left" vertical="center"/>
    </xf>
    <xf numFmtId="4" fontId="8" fillId="6" borderId="3" xfId="0" applyNumberFormat="1" applyFont="1" applyFill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 wrapText="1"/>
    </xf>
    <xf numFmtId="4" fontId="6" fillId="7" borderId="3" xfId="0" applyNumberFormat="1" applyFont="1" applyFill="1" applyBorder="1" applyAlignment="1" applyProtection="1">
      <alignment horizontal="left" vertical="center"/>
    </xf>
    <xf numFmtId="4" fontId="4" fillId="0" borderId="0" xfId="0" applyNumberFormat="1" applyFont="1" applyBorder="1" applyAlignment="1" applyProtection="1">
      <alignment horizontal="left" vertical="center"/>
    </xf>
    <xf numFmtId="4" fontId="1" fillId="0" borderId="0" xfId="0" applyNumberFormat="1" applyFont="1" applyBorder="1" applyAlignment="1" applyProtection="1">
      <alignment horizontal="left" vertical="center"/>
    </xf>
    <xf numFmtId="4" fontId="12" fillId="6" borderId="3" xfId="0" applyNumberFormat="1" applyFont="1" applyFill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left" vertical="center"/>
    </xf>
    <xf numFmtId="4" fontId="11" fillId="0" borderId="0" xfId="0" applyNumberFormat="1" applyFont="1" applyBorder="1" applyAlignment="1" applyProtection="1">
      <alignment horizontal="left" vertical="center"/>
    </xf>
    <xf numFmtId="4" fontId="11" fillId="0" borderId="6" xfId="0" applyNumberFormat="1" applyFont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left" vertical="center"/>
    </xf>
    <xf numFmtId="164" fontId="5" fillId="0" borderId="0" xfId="0" applyNumberFormat="1" applyFont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4" fontId="5" fillId="0" borderId="0" xfId="0" applyNumberFormat="1" applyFont="1" applyAlignment="1" applyProtection="1">
      <alignment horizontal="center" vertical="center"/>
    </xf>
    <xf numFmtId="4" fontId="1" fillId="0" borderId="0" xfId="0" applyNumberFormat="1" applyFont="1" applyAlignment="1" applyProtection="1">
      <alignment horizontal="center" vertical="center"/>
    </xf>
    <xf numFmtId="164" fontId="4" fillId="3" borderId="0" xfId="0" applyNumberFormat="1" applyFont="1" applyFill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12" fillId="5" borderId="0" xfId="0" applyFont="1" applyFill="1" applyAlignment="1" applyProtection="1">
      <alignment horizontal="left" vertical="center"/>
    </xf>
    <xf numFmtId="0" fontId="28" fillId="4" borderId="0" xfId="0" applyFont="1" applyFill="1" applyBorder="1" applyAlignment="1" applyProtection="1">
      <alignment vertical="center"/>
    </xf>
    <xf numFmtId="0" fontId="27" fillId="5" borderId="0" xfId="0" applyFont="1" applyFill="1" applyAlignment="1" applyProtection="1">
      <alignment vertical="center"/>
    </xf>
    <xf numFmtId="4" fontId="26" fillId="5" borderId="0" xfId="0" applyNumberFormat="1" applyFont="1" applyFill="1" applyAlignment="1" applyProtection="1">
      <alignment horizontal="left" vertical="center"/>
    </xf>
    <xf numFmtId="2" fontId="26" fillId="5" borderId="0" xfId="0" applyNumberFormat="1" applyFont="1" applyFill="1" applyAlignment="1" applyProtection="1">
      <alignment horizontal="center" vertical="center"/>
    </xf>
    <xf numFmtId="2" fontId="18" fillId="5" borderId="0" xfId="0" applyNumberFormat="1" applyFont="1" applyFill="1" applyAlignment="1" applyProtection="1">
      <alignment horizontal="center" vertical="center"/>
    </xf>
    <xf numFmtId="0" fontId="19" fillId="5" borderId="0" xfId="0" applyFont="1" applyFill="1" applyAlignment="1" applyProtection="1">
      <alignment vertical="center"/>
    </xf>
    <xf numFmtId="164" fontId="19" fillId="5" borderId="0" xfId="0" applyNumberFormat="1" applyFont="1" applyFill="1" applyAlignment="1" applyProtection="1">
      <alignment horizontal="center" vertical="center"/>
    </xf>
    <xf numFmtId="4" fontId="1" fillId="5" borderId="0" xfId="0" applyNumberFormat="1" applyFont="1" applyFill="1" applyAlignment="1" applyProtection="1">
      <alignment horizontal="center" vertical="center"/>
    </xf>
    <xf numFmtId="0" fontId="10" fillId="5" borderId="0" xfId="0" applyFont="1" applyFill="1" applyAlignment="1" applyProtection="1">
      <alignment vertical="center"/>
    </xf>
    <xf numFmtId="0" fontId="19" fillId="5" borderId="0" xfId="0" applyFont="1" applyFill="1" applyAlignment="1" applyProtection="1">
      <alignment horizontal="left" vertical="center"/>
    </xf>
    <xf numFmtId="0" fontId="19" fillId="5" borderId="0" xfId="0" applyFont="1" applyFill="1" applyAlignment="1" applyProtection="1">
      <alignment horizontal="center" vertical="center"/>
    </xf>
    <xf numFmtId="0" fontId="28" fillId="9" borderId="0" xfId="0" applyFont="1" applyFill="1" applyBorder="1" applyAlignment="1" applyProtection="1">
      <alignment vertical="center"/>
    </xf>
    <xf numFmtId="0" fontId="4" fillId="9" borderId="0" xfId="0" applyFont="1" applyFill="1" applyBorder="1" applyAlignment="1" applyProtection="1">
      <alignment vertical="center"/>
    </xf>
    <xf numFmtId="0" fontId="4" fillId="9" borderId="0" xfId="0" applyFont="1" applyFill="1" applyBorder="1" applyAlignment="1" applyProtection="1"/>
    <xf numFmtId="0" fontId="4" fillId="9" borderId="0" xfId="0" applyFont="1" applyFill="1" applyBorder="1" applyProtection="1"/>
    <xf numFmtId="0" fontId="5" fillId="9" borderId="0" xfId="0" applyFont="1" applyFill="1" applyAlignment="1" applyProtection="1">
      <alignment vertical="center"/>
    </xf>
    <xf numFmtId="0" fontId="5" fillId="5" borderId="0" xfId="0" applyFont="1" applyFill="1" applyAlignment="1" applyProtection="1">
      <alignment vertical="center"/>
    </xf>
    <xf numFmtId="0" fontId="1" fillId="9" borderId="0" xfId="0" applyFont="1" applyFill="1" applyBorder="1" applyAlignment="1" applyProtection="1">
      <alignment vertical="center"/>
    </xf>
    <xf numFmtId="0" fontId="16" fillId="9" borderId="0" xfId="0" applyFont="1" applyFill="1" applyBorder="1" applyAlignment="1" applyProtection="1">
      <alignment horizontal="center" vertical="center"/>
    </xf>
    <xf numFmtId="0" fontId="8" fillId="9" borderId="0" xfId="0" applyFont="1" applyFill="1" applyBorder="1" applyAlignment="1" applyProtection="1">
      <alignment vertical="center"/>
    </xf>
    <xf numFmtId="0" fontId="8" fillId="9" borderId="3" xfId="0" applyFont="1" applyFill="1" applyBorder="1" applyAlignment="1" applyProtection="1">
      <alignment horizontal="center" vertical="center"/>
    </xf>
    <xf numFmtId="0" fontId="8" fillId="10" borderId="8" xfId="0" applyFont="1" applyFill="1" applyBorder="1" applyAlignment="1" applyProtection="1">
      <alignment horizontal="center" vertical="center"/>
    </xf>
    <xf numFmtId="0" fontId="1" fillId="9" borderId="27" xfId="0" applyFont="1" applyFill="1" applyBorder="1" applyAlignment="1" applyProtection="1">
      <alignment horizontal="center" vertical="center"/>
    </xf>
    <xf numFmtId="4" fontId="1" fillId="0" borderId="30" xfId="0" applyNumberFormat="1" applyFont="1" applyFill="1" applyBorder="1" applyAlignment="1" applyProtection="1">
      <alignment horizontal="center" vertical="center"/>
      <protection locked="0"/>
    </xf>
    <xf numFmtId="4" fontId="1" fillId="6" borderId="31" xfId="0" applyNumberFormat="1" applyFont="1" applyFill="1" applyBorder="1" applyAlignment="1" applyProtection="1">
      <alignment horizontal="center" vertical="center"/>
    </xf>
    <xf numFmtId="4" fontId="1" fillId="9" borderId="0" xfId="0" applyNumberFormat="1" applyFont="1" applyFill="1" applyBorder="1" applyAlignment="1" applyProtection="1">
      <alignment horizontal="center" vertical="center"/>
    </xf>
    <xf numFmtId="0" fontId="4" fillId="9" borderId="0" xfId="0" applyFont="1" applyFill="1" applyBorder="1" applyAlignment="1" applyProtection="1">
      <alignment horizontal="center" vertical="center"/>
    </xf>
    <xf numFmtId="4" fontId="1" fillId="0" borderId="32" xfId="0" applyNumberFormat="1" applyFont="1" applyFill="1" applyBorder="1" applyAlignment="1" applyProtection="1">
      <alignment horizontal="center" vertical="center"/>
      <protection locked="0"/>
    </xf>
    <xf numFmtId="0" fontId="1" fillId="9" borderId="33" xfId="0" applyFont="1" applyFill="1" applyBorder="1" applyAlignment="1" applyProtection="1">
      <alignment horizontal="center" vertical="center"/>
    </xf>
    <xf numFmtId="4" fontId="1" fillId="6" borderId="35" xfId="0" applyNumberFormat="1" applyFont="1" applyFill="1" applyBorder="1" applyAlignment="1" applyProtection="1">
      <alignment horizontal="center" vertical="center"/>
    </xf>
    <xf numFmtId="0" fontId="1" fillId="9" borderId="36" xfId="0" applyFont="1" applyFill="1" applyBorder="1" applyAlignment="1" applyProtection="1">
      <alignment horizontal="center" vertical="center"/>
    </xf>
    <xf numFmtId="4" fontId="1" fillId="0" borderId="39" xfId="0" applyNumberFormat="1" applyFont="1" applyFill="1" applyBorder="1" applyAlignment="1" applyProtection="1">
      <alignment horizontal="center" vertical="center"/>
      <protection locked="0"/>
    </xf>
    <xf numFmtId="4" fontId="1" fillId="6" borderId="40" xfId="0" applyNumberFormat="1" applyFont="1" applyFill="1" applyBorder="1" applyAlignment="1" applyProtection="1">
      <alignment horizontal="center" vertical="center"/>
    </xf>
    <xf numFmtId="0" fontId="30" fillId="9" borderId="0" xfId="0" applyFont="1" applyFill="1" applyBorder="1" applyAlignment="1" applyProtection="1">
      <alignment vertical="center"/>
    </xf>
    <xf numFmtId="0" fontId="29" fillId="9" borderId="0" xfId="0" applyFont="1" applyFill="1" applyBorder="1" applyAlignment="1" applyProtection="1">
      <alignment vertical="center"/>
    </xf>
    <xf numFmtId="4" fontId="11" fillId="6" borderId="3" xfId="0" applyNumberFormat="1" applyFont="1" applyFill="1" applyBorder="1" applyAlignment="1" applyProtection="1">
      <alignment horizontal="center" vertical="center" wrapText="1"/>
    </xf>
    <xf numFmtId="4" fontId="11" fillId="6" borderId="8" xfId="0" applyNumberFormat="1" applyFont="1" applyFill="1" applyBorder="1" applyAlignment="1" applyProtection="1">
      <alignment horizontal="center" vertical="center"/>
    </xf>
    <xf numFmtId="4" fontId="11" fillId="5" borderId="0" xfId="0" applyNumberFormat="1" applyFont="1" applyFill="1" applyBorder="1" applyAlignment="1" applyProtection="1">
      <alignment horizontal="center" vertical="center"/>
    </xf>
    <xf numFmtId="4" fontId="11" fillId="6" borderId="3" xfId="0" applyNumberFormat="1" applyFont="1" applyFill="1" applyBorder="1" applyAlignment="1" applyProtection="1">
      <alignment horizontal="center" vertical="center"/>
    </xf>
    <xf numFmtId="9" fontId="4" fillId="9" borderId="0" xfId="3" applyFont="1" applyFill="1" applyBorder="1" applyAlignment="1" applyProtection="1">
      <alignment horizontal="center" vertical="center"/>
    </xf>
    <xf numFmtId="0" fontId="8" fillId="9" borderId="0" xfId="0" applyFont="1" applyFill="1" applyBorder="1" applyAlignment="1" applyProtection="1">
      <alignment horizontal="right" vertical="center"/>
    </xf>
    <xf numFmtId="4" fontId="1" fillId="5" borderId="41" xfId="0" applyNumberFormat="1" applyFont="1" applyFill="1" applyBorder="1" applyAlignment="1" applyProtection="1">
      <alignment horizontal="center" vertical="center"/>
      <protection locked="0"/>
    </xf>
    <xf numFmtId="4" fontId="1" fillId="6" borderId="41" xfId="0" applyNumberFormat="1" applyFont="1" applyFill="1" applyBorder="1" applyAlignment="1" applyProtection="1">
      <alignment horizontal="center" vertical="center" wrapText="1"/>
    </xf>
    <xf numFmtId="4" fontId="1" fillId="5" borderId="42" xfId="0" applyNumberFormat="1" applyFont="1" applyFill="1" applyBorder="1" applyAlignment="1" applyProtection="1">
      <alignment horizontal="center" vertical="center"/>
      <protection locked="0"/>
    </xf>
    <xf numFmtId="4" fontId="1" fillId="6" borderId="42" xfId="0" applyNumberFormat="1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vertical="center"/>
    </xf>
    <xf numFmtId="4" fontId="11" fillId="6" borderId="43" xfId="0" applyNumberFormat="1" applyFont="1" applyFill="1" applyBorder="1" applyAlignment="1" applyProtection="1">
      <alignment horizontal="center" vertical="center"/>
    </xf>
    <xf numFmtId="0" fontId="25" fillId="5" borderId="0" xfId="0" applyFont="1" applyFill="1" applyBorder="1" applyAlignment="1" applyProtection="1">
      <alignment vertical="center"/>
    </xf>
    <xf numFmtId="0" fontId="25" fillId="5" borderId="0" xfId="0" applyFont="1" applyFill="1" applyBorder="1" applyAlignment="1" applyProtection="1">
      <alignment horizontal="center" vertical="center"/>
    </xf>
    <xf numFmtId="0" fontId="28" fillId="5" borderId="0" xfId="0" applyFont="1" applyFill="1" applyBorder="1" applyAlignment="1" applyProtection="1">
      <alignment horizontal="right" vertical="center"/>
    </xf>
    <xf numFmtId="4" fontId="16" fillId="6" borderId="3" xfId="0" applyNumberFormat="1" applyFont="1" applyFill="1" applyBorder="1" applyAlignment="1" applyProtection="1">
      <alignment horizontal="center" vertical="center"/>
    </xf>
    <xf numFmtId="4" fontId="16" fillId="5" borderId="0" xfId="0" applyNumberFormat="1" applyFont="1" applyFill="1" applyBorder="1" applyAlignment="1" applyProtection="1">
      <alignment horizontal="center" vertical="center"/>
    </xf>
    <xf numFmtId="4" fontId="20" fillId="5" borderId="0" xfId="0" applyNumberFormat="1" applyFont="1" applyFill="1" applyBorder="1" applyAlignment="1" applyProtection="1">
      <alignment horizontal="left" vertical="center"/>
    </xf>
    <xf numFmtId="10" fontId="4" fillId="9" borderId="0" xfId="0" applyNumberFormat="1" applyFont="1" applyFill="1" applyBorder="1" applyAlignment="1" applyProtection="1">
      <alignment vertical="center"/>
    </xf>
    <xf numFmtId="0" fontId="4" fillId="6" borderId="4" xfId="0" applyNumberFormat="1" applyFont="1" applyFill="1" applyBorder="1" applyAlignment="1" applyProtection="1">
      <alignment horizontal="left" vertical="center" indent="1"/>
    </xf>
    <xf numFmtId="0" fontId="8" fillId="5" borderId="0" xfId="0" applyFont="1" applyFill="1" applyBorder="1" applyAlignment="1" applyProtection="1">
      <alignment horizontal="right" vertical="center"/>
    </xf>
    <xf numFmtId="0" fontId="1" fillId="9" borderId="44" xfId="0" applyFont="1" applyFill="1" applyBorder="1" applyAlignment="1" applyProtection="1">
      <alignment horizontal="center" vertical="center"/>
    </xf>
    <xf numFmtId="4" fontId="1" fillId="5" borderId="46" xfId="0" applyNumberFormat="1" applyFont="1" applyFill="1" applyBorder="1" applyAlignment="1" applyProtection="1">
      <alignment horizontal="center" vertical="center"/>
      <protection locked="0"/>
    </xf>
    <xf numFmtId="10" fontId="1" fillId="5" borderId="0" xfId="3" applyNumberFormat="1" applyFont="1" applyFill="1" applyBorder="1" applyAlignment="1" applyProtection="1">
      <alignment horizontal="center" vertical="center" wrapText="1"/>
    </xf>
    <xf numFmtId="4" fontId="1" fillId="6" borderId="46" xfId="0" applyNumberFormat="1" applyFont="1" applyFill="1" applyBorder="1" applyAlignment="1" applyProtection="1">
      <alignment horizontal="center" vertical="center" wrapText="1"/>
    </xf>
    <xf numFmtId="0" fontId="28" fillId="5" borderId="0" xfId="0" applyFont="1" applyFill="1" applyBorder="1" applyAlignment="1" applyProtection="1">
      <alignment horizontal="right" vertical="center" indent="1"/>
    </xf>
    <xf numFmtId="0" fontId="16" fillId="9" borderId="0" xfId="0" applyFont="1" applyFill="1" applyBorder="1" applyAlignment="1" applyProtection="1">
      <alignment horizontal="right" vertical="center" wrapText="1" indent="1"/>
    </xf>
    <xf numFmtId="0" fontId="4" fillId="5" borderId="0" xfId="0" applyFont="1" applyFill="1" applyBorder="1" applyAlignment="1" applyProtection="1">
      <alignment vertical="center"/>
    </xf>
    <xf numFmtId="0" fontId="24" fillId="5" borderId="0" xfId="0" applyFont="1" applyFill="1" applyBorder="1" applyAlignment="1" applyProtection="1">
      <alignment vertical="center" wrapText="1"/>
    </xf>
    <xf numFmtId="10" fontId="16" fillId="6" borderId="3" xfId="0" applyNumberFormat="1" applyFont="1" applyFill="1" applyBorder="1" applyAlignment="1" applyProtection="1">
      <alignment horizontal="center" vertical="center"/>
    </xf>
    <xf numFmtId="2" fontId="31" fillId="5" borderId="0" xfId="0" applyNumberFormat="1" applyFont="1" applyFill="1" applyAlignment="1" applyProtection="1">
      <alignment horizontal="center" vertical="center"/>
    </xf>
    <xf numFmtId="0" fontId="29" fillId="9" borderId="24" xfId="0" applyFont="1" applyFill="1" applyBorder="1" applyAlignment="1" applyProtection="1">
      <alignment horizontal="left" vertical="center" wrapText="1" indent="1"/>
    </xf>
    <xf numFmtId="0" fontId="29" fillId="9" borderId="45" xfId="0" applyFont="1" applyFill="1" applyBorder="1" applyAlignment="1" applyProtection="1">
      <alignment horizontal="left" vertical="center" wrapText="1" indent="1"/>
    </xf>
    <xf numFmtId="165" fontId="8" fillId="6" borderId="4" xfId="0" applyNumberFormat="1" applyFont="1" applyFill="1" applyBorder="1" applyAlignment="1" applyProtection="1">
      <alignment horizontal="right" vertical="center"/>
    </xf>
    <xf numFmtId="165" fontId="4" fillId="3" borderId="0" xfId="0" applyNumberFormat="1" applyFont="1" applyFill="1" applyAlignment="1" applyProtection="1">
      <alignment vertical="center"/>
    </xf>
    <xf numFmtId="0" fontId="4" fillId="3" borderId="47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wrapText="1"/>
    </xf>
    <xf numFmtId="166" fontId="1" fillId="5" borderId="0" xfId="4" applyNumberFormat="1" applyFont="1" applyFill="1" applyBorder="1" applyAlignment="1" applyProtection="1">
      <alignment wrapText="1"/>
    </xf>
    <xf numFmtId="2" fontId="25" fillId="0" borderId="34" xfId="4" applyNumberFormat="1" applyFont="1" applyBorder="1" applyAlignment="1" applyProtection="1">
      <alignment horizontal="right" vertical="center" wrapText="1" indent="1"/>
      <protection locked="0"/>
    </xf>
    <xf numFmtId="2" fontId="25" fillId="0" borderId="38" xfId="4" applyNumberFormat="1" applyFont="1" applyBorder="1" applyAlignment="1" applyProtection="1">
      <alignment horizontal="right" vertical="center" wrapText="1" indent="1"/>
      <protection locked="0"/>
    </xf>
    <xf numFmtId="2" fontId="16" fillId="0" borderId="8" xfId="4" applyNumberFormat="1" applyFont="1" applyBorder="1" applyAlignment="1" applyProtection="1">
      <alignment horizontal="right" vertical="center" wrapText="1" indent="1"/>
    </xf>
    <xf numFmtId="0" fontId="4" fillId="9" borderId="0" xfId="0" applyFont="1" applyFill="1" applyBorder="1" applyAlignment="1" applyProtection="1">
      <alignment horizontal="right" vertical="center"/>
    </xf>
    <xf numFmtId="0" fontId="4" fillId="9" borderId="19" xfId="0" applyFont="1" applyFill="1" applyBorder="1" applyAlignment="1" applyProtection="1">
      <alignment vertical="center"/>
    </xf>
    <xf numFmtId="0" fontId="10" fillId="9" borderId="0" xfId="0" applyFont="1" applyFill="1" applyBorder="1" applyAlignment="1" applyProtection="1">
      <alignment horizontal="right" vertical="center"/>
    </xf>
    <xf numFmtId="0" fontId="33" fillId="3" borderId="0" xfId="0" applyFont="1" applyFill="1" applyAlignment="1" applyProtection="1">
      <alignment vertical="center"/>
    </xf>
    <xf numFmtId="0" fontId="33" fillId="3" borderId="1" xfId="0" applyFont="1" applyFill="1" applyBorder="1" applyAlignment="1" applyProtection="1">
      <alignment vertical="center"/>
    </xf>
    <xf numFmtId="0" fontId="8" fillId="2" borderId="58" xfId="0" applyFont="1" applyFill="1" applyBorder="1" applyAlignment="1" applyProtection="1">
      <alignment horizontal="center" vertical="center" wrapText="1"/>
    </xf>
    <xf numFmtId="0" fontId="28" fillId="10" borderId="21" xfId="0" applyFont="1" applyFill="1" applyBorder="1" applyAlignment="1" applyProtection="1">
      <alignment horizontal="right" vertical="center" wrapText="1" indent="1"/>
    </xf>
    <xf numFmtId="0" fontId="4" fillId="5" borderId="0" xfId="0" applyFont="1" applyFill="1" applyBorder="1" applyAlignment="1" applyProtection="1"/>
    <xf numFmtId="0" fontId="4" fillId="5" borderId="0" xfId="0" applyFont="1" applyFill="1" applyBorder="1" applyProtection="1"/>
    <xf numFmtId="9" fontId="4" fillId="5" borderId="0" xfId="3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vertical="center"/>
    </xf>
    <xf numFmtId="0" fontId="28" fillId="5" borderId="0" xfId="0" applyFont="1" applyFill="1" applyBorder="1" applyAlignment="1" applyProtection="1">
      <alignment vertical="center" wrapText="1"/>
    </xf>
    <xf numFmtId="2" fontId="25" fillId="0" borderId="59" xfId="4" applyNumberFormat="1" applyFont="1" applyBorder="1" applyAlignment="1" applyProtection="1">
      <alignment horizontal="right" vertical="center" wrapText="1" indent="1"/>
      <protection locked="0"/>
    </xf>
    <xf numFmtId="0" fontId="28" fillId="10" borderId="48" xfId="0" applyFont="1" applyFill="1" applyBorder="1" applyAlignment="1" applyProtection="1">
      <alignment horizontal="center" vertical="center" wrapText="1"/>
    </xf>
    <xf numFmtId="0" fontId="10" fillId="9" borderId="0" xfId="0" applyFont="1" applyFill="1" applyBorder="1" applyAlignment="1" applyProtection="1">
      <alignment vertical="center" wrapText="1"/>
    </xf>
    <xf numFmtId="0" fontId="10" fillId="9" borderId="0" xfId="0" applyFont="1" applyFill="1" applyBorder="1" applyAlignment="1" applyProtection="1">
      <alignment vertical="center"/>
    </xf>
    <xf numFmtId="165" fontId="34" fillId="5" borderId="0" xfId="0" applyNumberFormat="1" applyFont="1" applyFill="1" applyAlignment="1" applyProtection="1">
      <alignment horizontal="center" vertical="center"/>
    </xf>
    <xf numFmtId="165" fontId="16" fillId="6" borderId="4" xfId="0" applyNumberFormat="1" applyFont="1" applyFill="1" applyBorder="1" applyAlignment="1" applyProtection="1">
      <alignment horizontal="center" vertical="center"/>
    </xf>
    <xf numFmtId="0" fontId="24" fillId="10" borderId="52" xfId="0" applyFont="1" applyFill="1" applyBorder="1" applyAlignment="1" applyProtection="1">
      <alignment horizontal="left" vertical="center" wrapText="1" indent="1"/>
    </xf>
    <xf numFmtId="0" fontId="24" fillId="10" borderId="53" xfId="0" applyFont="1" applyFill="1" applyBorder="1" applyAlignment="1" applyProtection="1">
      <alignment horizontal="left" vertical="center" wrapText="1" indent="1"/>
    </xf>
    <xf numFmtId="0" fontId="24" fillId="10" borderId="56" xfId="0" applyFont="1" applyFill="1" applyBorder="1" applyAlignment="1" applyProtection="1">
      <alignment horizontal="left" vertical="center" wrapText="1" indent="1"/>
    </xf>
    <xf numFmtId="0" fontId="24" fillId="10" borderId="54" xfId="0" applyFont="1" applyFill="1" applyBorder="1" applyAlignment="1" applyProtection="1">
      <alignment horizontal="left" vertical="center" wrapText="1" indent="1"/>
    </xf>
    <xf numFmtId="0" fontId="24" fillId="10" borderId="55" xfId="0" applyFont="1" applyFill="1" applyBorder="1" applyAlignment="1" applyProtection="1">
      <alignment horizontal="left" vertical="center" wrapText="1" indent="1"/>
    </xf>
    <xf numFmtId="0" fontId="24" fillId="10" borderId="57" xfId="0" applyFont="1" applyFill="1" applyBorder="1" applyAlignment="1" applyProtection="1">
      <alignment horizontal="left" vertical="center" wrapText="1" indent="1"/>
    </xf>
    <xf numFmtId="0" fontId="4" fillId="5" borderId="21" xfId="0" applyNumberFormat="1" applyFont="1" applyFill="1" applyBorder="1" applyAlignment="1" applyProtection="1">
      <alignment horizontal="left" vertical="center" indent="1"/>
      <protection locked="0"/>
    </xf>
    <xf numFmtId="0" fontId="4" fillId="5" borderId="22" xfId="0" applyNumberFormat="1" applyFont="1" applyFill="1" applyBorder="1" applyAlignment="1" applyProtection="1">
      <alignment horizontal="left" vertical="center" indent="1"/>
      <protection locked="0"/>
    </xf>
    <xf numFmtId="0" fontId="4" fillId="5" borderId="23" xfId="0" applyNumberFormat="1" applyFont="1" applyFill="1" applyBorder="1" applyAlignment="1" applyProtection="1">
      <alignment horizontal="left" vertical="center" indent="1"/>
      <protection locked="0"/>
    </xf>
    <xf numFmtId="14" fontId="4" fillId="5" borderId="21" xfId="0" applyNumberFormat="1" applyFont="1" applyFill="1" applyBorder="1" applyAlignment="1" applyProtection="1">
      <alignment horizontal="left" vertical="center" indent="1"/>
      <protection locked="0"/>
    </xf>
    <xf numFmtId="14" fontId="4" fillId="5" borderId="22" xfId="0" applyNumberFormat="1" applyFont="1" applyFill="1" applyBorder="1" applyAlignment="1" applyProtection="1">
      <alignment horizontal="left" vertical="center" indent="1"/>
      <protection locked="0"/>
    </xf>
    <xf numFmtId="14" fontId="4" fillId="5" borderId="23" xfId="0" applyNumberFormat="1" applyFont="1" applyFill="1" applyBorder="1" applyAlignment="1" applyProtection="1">
      <alignment horizontal="left" vertical="center" indent="1"/>
      <protection locked="0"/>
    </xf>
    <xf numFmtId="0" fontId="1" fillId="9" borderId="37" xfId="0" applyFont="1" applyFill="1" applyBorder="1" applyAlignment="1" applyProtection="1">
      <alignment horizontal="left" vertical="center" wrapText="1" indent="1"/>
    </xf>
    <xf numFmtId="0" fontId="29" fillId="9" borderId="38" xfId="0" applyFont="1" applyFill="1" applyBorder="1" applyAlignment="1" applyProtection="1">
      <alignment horizontal="left" vertical="center" wrapText="1" indent="1"/>
    </xf>
    <xf numFmtId="0" fontId="24" fillId="10" borderId="21" xfId="0" applyFont="1" applyFill="1" applyBorder="1" applyAlignment="1" applyProtection="1">
      <alignment horizontal="left" vertical="center" wrapText="1" indent="1"/>
    </xf>
    <xf numFmtId="0" fontId="24" fillId="10" borderId="22" xfId="0" applyFont="1" applyFill="1" applyBorder="1" applyAlignment="1" applyProtection="1">
      <alignment horizontal="left" vertical="center" wrapText="1" indent="1"/>
    </xf>
    <xf numFmtId="0" fontId="24" fillId="10" borderId="23" xfId="0" applyFont="1" applyFill="1" applyBorder="1" applyAlignment="1" applyProtection="1">
      <alignment horizontal="left" vertical="center" wrapText="1" indent="1"/>
    </xf>
    <xf numFmtId="0" fontId="29" fillId="9" borderId="28" xfId="0" applyFont="1" applyFill="1" applyBorder="1" applyAlignment="1" applyProtection="1">
      <alignment horizontal="left" vertical="center" wrapText="1" indent="1"/>
    </xf>
    <xf numFmtId="0" fontId="29" fillId="9" borderId="29" xfId="0" applyFont="1" applyFill="1" applyBorder="1" applyAlignment="1" applyProtection="1">
      <alignment horizontal="left" vertical="center" wrapText="1" indent="1"/>
    </xf>
    <xf numFmtId="0" fontId="29" fillId="9" borderId="21" xfId="0" applyFont="1" applyFill="1" applyBorder="1" applyAlignment="1" applyProtection="1">
      <alignment horizontal="left" vertical="center" wrapText="1" indent="1"/>
    </xf>
    <xf numFmtId="0" fontId="29" fillId="9" borderId="34" xfId="0" applyFont="1" applyFill="1" applyBorder="1" applyAlignment="1" applyProtection="1">
      <alignment horizontal="left" vertical="center" wrapText="1" indent="1"/>
    </xf>
    <xf numFmtId="0" fontId="29" fillId="9" borderId="37" xfId="0" applyFont="1" applyFill="1" applyBorder="1" applyAlignment="1" applyProtection="1">
      <alignment horizontal="left" vertical="center" wrapText="1" indent="1"/>
    </xf>
    <xf numFmtId="0" fontId="16" fillId="9" borderId="25" xfId="0" applyFont="1" applyFill="1" applyBorder="1" applyAlignment="1" applyProtection="1">
      <alignment horizontal="center" vertical="center"/>
    </xf>
    <xf numFmtId="0" fontId="16" fillId="9" borderId="26" xfId="0" applyFont="1" applyFill="1" applyBorder="1" applyAlignment="1" applyProtection="1">
      <alignment horizontal="center" vertical="center"/>
    </xf>
    <xf numFmtId="0" fontId="28" fillId="10" borderId="5" xfId="0" applyFont="1" applyFill="1" applyBorder="1" applyAlignment="1" applyProtection="1">
      <alignment horizontal="right" vertical="center" wrapText="1"/>
    </xf>
    <xf numFmtId="0" fontId="28" fillId="10" borderId="7" xfId="0" applyFont="1" applyFill="1" applyBorder="1" applyAlignment="1" applyProtection="1">
      <alignment horizontal="right" vertical="center" wrapText="1"/>
    </xf>
    <xf numFmtId="0" fontId="25" fillId="0" borderId="33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8" fillId="10" borderId="5" xfId="0" applyFont="1" applyFill="1" applyBorder="1" applyAlignment="1" applyProtection="1">
      <alignment horizontal="center" vertical="center" wrapText="1"/>
    </xf>
    <xf numFmtId="0" fontId="28" fillId="10" borderId="7" xfId="0" applyFont="1" applyFill="1" applyBorder="1" applyAlignment="1" applyProtection="1">
      <alignment horizontal="center" vertical="center" wrapText="1"/>
    </xf>
    <xf numFmtId="0" fontId="25" fillId="0" borderId="36" xfId="0" applyFont="1" applyBorder="1" applyAlignment="1" applyProtection="1">
      <alignment horizontal="center" vertical="center" wrapText="1"/>
      <protection locked="0"/>
    </xf>
    <xf numFmtId="0" fontId="25" fillId="0" borderId="49" xfId="0" applyFont="1" applyBorder="1" applyAlignment="1" applyProtection="1">
      <alignment horizontal="center" vertical="center" wrapText="1"/>
      <protection locked="0"/>
    </xf>
    <xf numFmtId="0" fontId="25" fillId="0" borderId="51" xfId="0" applyFont="1" applyBorder="1" applyAlignment="1" applyProtection="1">
      <alignment horizontal="center" vertical="center" wrapText="1"/>
      <protection locked="0"/>
    </xf>
    <xf numFmtId="0" fontId="25" fillId="0" borderId="50" xfId="0" applyFont="1" applyBorder="1" applyAlignment="1" applyProtection="1">
      <alignment horizontal="center" vertical="center" wrapText="1"/>
      <protection locked="0"/>
    </xf>
    <xf numFmtId="0" fontId="24" fillId="10" borderId="21" xfId="0" applyFont="1" applyFill="1" applyBorder="1" applyAlignment="1" applyProtection="1">
      <alignment horizontal="center" vertical="center" wrapText="1"/>
    </xf>
    <xf numFmtId="0" fontId="24" fillId="10" borderId="22" xfId="0" applyFont="1" applyFill="1" applyBorder="1" applyAlignment="1" applyProtection="1">
      <alignment horizontal="center" vertical="center" wrapText="1"/>
    </xf>
    <xf numFmtId="0" fontId="24" fillId="10" borderId="23" xfId="0" applyFont="1" applyFill="1" applyBorder="1" applyAlignment="1" applyProtection="1">
      <alignment horizontal="center" vertical="center" wrapText="1"/>
    </xf>
    <xf numFmtId="0" fontId="4" fillId="6" borderId="4" xfId="0" applyNumberFormat="1" applyFont="1" applyFill="1" applyBorder="1" applyAlignment="1" applyProtection="1">
      <alignment horizontal="left" vertical="center" indent="1"/>
    </xf>
    <xf numFmtId="0" fontId="22" fillId="8" borderId="14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</cellXfs>
  <cellStyles count="5">
    <cellStyle name="Euro" xfId="1"/>
    <cellStyle name="Moneda" xfId="4" builtinId="4"/>
    <cellStyle name="Normal" xfId="0" builtinId="0"/>
    <cellStyle name="Percentatge" xfId="2" builtinId="5"/>
    <cellStyle name="Percentatge 2" xfId="3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CC"/>
      <color rgb="FF009999"/>
      <color rgb="FF008080"/>
      <color rgb="FFFFC7CE"/>
      <color rgb="FFFDBCB5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306"/>
  <sheetViews>
    <sheetView showGridLines="0" tabSelected="1" zoomScale="68" zoomScaleNormal="68" zoomScaleSheetLayoutView="55" zoomScalePageLayoutView="75" workbookViewId="0">
      <pane ySplit="10" topLeftCell="A11" activePane="bottomLeft" state="frozen"/>
      <selection pane="bottomLeft" activeCell="B12" sqref="B12"/>
    </sheetView>
  </sheetViews>
  <sheetFormatPr defaultColWidth="9.140625" defaultRowHeight="12.75" x14ac:dyDescent="0.2"/>
  <cols>
    <col min="1" max="1" width="3.140625" style="36" customWidth="1"/>
    <col min="2" max="2" width="92.85546875" style="36" customWidth="1"/>
    <col min="3" max="3" width="20.5703125" style="124" customWidth="1"/>
    <col min="4" max="5" width="20.5703125" style="43" customWidth="1"/>
    <col min="6" max="6" width="20.5703125" style="36" customWidth="1"/>
    <col min="7" max="7" width="62.140625" style="43" customWidth="1"/>
    <col min="8" max="8" width="18.85546875" style="152" customWidth="1"/>
    <col min="9" max="9" width="20.5703125" style="36" customWidth="1"/>
    <col min="10" max="10" width="20.5703125" style="155" customWidth="1"/>
    <col min="11" max="11" width="18.85546875" style="36" customWidth="1"/>
    <col min="12" max="239" width="11.42578125" style="36" customWidth="1"/>
    <col min="240" max="16384" width="9.140625" style="36"/>
  </cols>
  <sheetData>
    <row r="1" spans="1:10" s="4" customFormat="1" ht="11.1" customHeight="1" x14ac:dyDescent="0.2">
      <c r="B1" s="33"/>
      <c r="C1" s="123"/>
      <c r="D1" s="34"/>
      <c r="E1" s="34"/>
      <c r="G1" s="34"/>
      <c r="H1" s="150"/>
      <c r="J1" s="154"/>
    </row>
    <row r="2" spans="1:10" ht="22.7" customHeight="1" x14ac:dyDescent="0.2">
      <c r="B2" s="255" t="s">
        <v>87</v>
      </c>
      <c r="C2" s="256"/>
      <c r="D2" s="256"/>
      <c r="E2" s="256"/>
      <c r="F2" s="256"/>
      <c r="G2" s="256"/>
      <c r="H2" s="256"/>
      <c r="I2" s="256"/>
      <c r="J2" s="257"/>
    </row>
    <row r="3" spans="1:10" s="40" customFormat="1" ht="27.6" customHeight="1" x14ac:dyDescent="0.2">
      <c r="A3" s="38"/>
      <c r="B3" s="258"/>
      <c r="C3" s="259"/>
      <c r="D3" s="259"/>
      <c r="E3" s="259"/>
      <c r="F3" s="259"/>
      <c r="G3" s="259"/>
      <c r="H3" s="259"/>
      <c r="I3" s="259"/>
      <c r="J3" s="260"/>
    </row>
    <row r="4" spans="1:10" s="4" customFormat="1" ht="18.600000000000001" customHeight="1" x14ac:dyDescent="0.2">
      <c r="B4" s="33"/>
      <c r="C4" s="123"/>
      <c r="D4" s="34"/>
      <c r="E4" s="34"/>
      <c r="G4" s="34"/>
      <c r="H4" s="150"/>
      <c r="J4" s="154"/>
    </row>
    <row r="5" spans="1:10" s="4" customFormat="1" ht="18" customHeight="1" x14ac:dyDescent="0.2">
      <c r="B5" s="42" t="s">
        <v>35</v>
      </c>
      <c r="C5" s="261"/>
      <c r="D5" s="262"/>
      <c r="E5" s="262"/>
      <c r="F5" s="263"/>
      <c r="G5" s="100"/>
      <c r="H5" s="151"/>
      <c r="I5" s="101"/>
      <c r="J5" s="34"/>
    </row>
    <row r="6" spans="1:10" s="4" customFormat="1" ht="18" customHeight="1" x14ac:dyDescent="0.2">
      <c r="B6" s="42" t="s">
        <v>36</v>
      </c>
      <c r="C6" s="261"/>
      <c r="D6" s="262"/>
      <c r="E6" s="262"/>
      <c r="F6" s="263"/>
      <c r="G6" s="99"/>
      <c r="H6" s="151"/>
      <c r="I6" s="101"/>
      <c r="J6" s="34"/>
    </row>
    <row r="7" spans="1:10" s="4" customFormat="1" ht="18" customHeight="1" x14ac:dyDescent="0.2">
      <c r="B7" s="42" t="s">
        <v>37</v>
      </c>
      <c r="C7" s="261"/>
      <c r="D7" s="262"/>
      <c r="E7" s="262"/>
      <c r="F7" s="263"/>
      <c r="G7" s="99"/>
      <c r="H7" s="151"/>
      <c r="I7" s="102"/>
      <c r="J7" s="34"/>
    </row>
    <row r="8" spans="1:10" s="4" customFormat="1" ht="18" customHeight="1" x14ac:dyDescent="0.2">
      <c r="B8" s="42" t="s">
        <v>63</v>
      </c>
      <c r="C8" s="264"/>
      <c r="D8" s="265"/>
      <c r="E8" s="265"/>
      <c r="F8" s="266"/>
      <c r="G8" s="99"/>
      <c r="H8" s="151"/>
      <c r="I8" s="102"/>
      <c r="J8" s="34"/>
    </row>
    <row r="9" spans="1:10" ht="13.5" thickBot="1" x14ac:dyDescent="0.25">
      <c r="A9" s="4"/>
    </row>
    <row r="10" spans="1:10" s="15" customFormat="1" ht="35.450000000000003" customHeight="1" thickBot="1" x14ac:dyDescent="0.25">
      <c r="A10" s="14"/>
      <c r="B10" s="242" t="s">
        <v>32</v>
      </c>
      <c r="C10" s="82" t="s">
        <v>4</v>
      </c>
      <c r="D10" s="82" t="s">
        <v>5</v>
      </c>
      <c r="E10" s="82" t="s">
        <v>39</v>
      </c>
      <c r="F10" s="83" t="s">
        <v>34</v>
      </c>
      <c r="G10" s="82" t="s">
        <v>1</v>
      </c>
      <c r="H10" s="84" t="s">
        <v>38</v>
      </c>
      <c r="I10" s="85" t="s">
        <v>62</v>
      </c>
      <c r="J10" s="85" t="s">
        <v>11</v>
      </c>
    </row>
    <row r="11" spans="1:10" s="35" customFormat="1" ht="24" customHeight="1" x14ac:dyDescent="0.2">
      <c r="A11" s="41"/>
      <c r="B11" s="240" t="s">
        <v>40</v>
      </c>
      <c r="C11" s="125"/>
      <c r="D11" s="103"/>
      <c r="E11" s="46"/>
      <c r="F11" s="47"/>
      <c r="G11" s="45"/>
      <c r="H11" s="32"/>
      <c r="I11" s="48"/>
      <c r="J11" s="156"/>
    </row>
    <row r="12" spans="1:10" s="35" customFormat="1" ht="14.25" x14ac:dyDescent="0.2">
      <c r="A12" s="6" t="s">
        <v>45</v>
      </c>
      <c r="B12" s="80"/>
      <c r="C12" s="126"/>
      <c r="D12" s="104"/>
      <c r="E12" s="50"/>
      <c r="F12" s="51"/>
      <c r="G12" s="52"/>
      <c r="H12" s="53"/>
      <c r="I12" s="54"/>
      <c r="J12" s="55"/>
    </row>
    <row r="13" spans="1:10" s="35" customFormat="1" ht="14.25" x14ac:dyDescent="0.2">
      <c r="A13" s="6" t="s">
        <v>45</v>
      </c>
      <c r="B13" s="80"/>
      <c r="C13" s="126"/>
      <c r="D13" s="104"/>
      <c r="E13" s="50"/>
      <c r="F13" s="51"/>
      <c r="G13" s="52"/>
      <c r="H13" s="53"/>
      <c r="I13" s="54"/>
      <c r="J13" s="55"/>
    </row>
    <row r="14" spans="1:10" s="35" customFormat="1" ht="14.25" x14ac:dyDescent="0.2">
      <c r="A14" s="6" t="s">
        <v>45</v>
      </c>
      <c r="B14" s="80"/>
      <c r="C14" s="126"/>
      <c r="D14" s="104"/>
      <c r="E14" s="50"/>
      <c r="F14" s="51"/>
      <c r="G14" s="52"/>
      <c r="H14" s="53"/>
      <c r="I14" s="54"/>
      <c r="J14" s="55"/>
    </row>
    <row r="15" spans="1:10" s="35" customFormat="1" ht="14.25" x14ac:dyDescent="0.2">
      <c r="A15" s="6" t="s">
        <v>45</v>
      </c>
      <c r="B15" s="80"/>
      <c r="C15" s="126"/>
      <c r="D15" s="104"/>
      <c r="E15" s="50"/>
      <c r="F15" s="51"/>
      <c r="G15" s="52"/>
      <c r="H15" s="53"/>
      <c r="I15" s="54"/>
      <c r="J15" s="55"/>
    </row>
    <row r="16" spans="1:10" s="35" customFormat="1" ht="14.25" x14ac:dyDescent="0.2">
      <c r="A16" s="6" t="s">
        <v>45</v>
      </c>
      <c r="B16" s="80"/>
      <c r="C16" s="126"/>
      <c r="D16" s="104"/>
      <c r="E16" s="50"/>
      <c r="F16" s="51"/>
      <c r="G16" s="52"/>
      <c r="H16" s="53"/>
      <c r="I16" s="54"/>
      <c r="J16" s="55"/>
    </row>
    <row r="17" spans="1:10" s="35" customFormat="1" ht="14.25" x14ac:dyDescent="0.2">
      <c r="A17" s="6" t="s">
        <v>45</v>
      </c>
      <c r="B17" s="80"/>
      <c r="C17" s="126"/>
      <c r="D17" s="104"/>
      <c r="E17" s="50"/>
      <c r="F17" s="51"/>
      <c r="G17" s="52"/>
      <c r="H17" s="53"/>
      <c r="I17" s="54"/>
      <c r="J17" s="55"/>
    </row>
    <row r="18" spans="1:10" s="35" customFormat="1" ht="14.25" x14ac:dyDescent="0.2">
      <c r="A18" s="6" t="s">
        <v>45</v>
      </c>
      <c r="B18" s="80"/>
      <c r="C18" s="126"/>
      <c r="D18" s="104"/>
      <c r="E18" s="50"/>
      <c r="F18" s="51"/>
      <c r="G18" s="52"/>
      <c r="H18" s="53"/>
      <c r="I18" s="54"/>
      <c r="J18" s="55"/>
    </row>
    <row r="19" spans="1:10" s="35" customFormat="1" ht="14.25" x14ac:dyDescent="0.2">
      <c r="A19" s="6" t="s">
        <v>45</v>
      </c>
      <c r="B19" s="80"/>
      <c r="C19" s="126"/>
      <c r="D19" s="104"/>
      <c r="E19" s="50"/>
      <c r="F19" s="51"/>
      <c r="G19" s="52"/>
      <c r="H19" s="53"/>
      <c r="I19" s="54"/>
      <c r="J19" s="55"/>
    </row>
    <row r="20" spans="1:10" s="35" customFormat="1" ht="14.25" x14ac:dyDescent="0.2">
      <c r="A20" s="6" t="s">
        <v>45</v>
      </c>
      <c r="B20" s="80"/>
      <c r="C20" s="126"/>
      <c r="D20" s="104"/>
      <c r="E20" s="50"/>
      <c r="F20" s="51"/>
      <c r="G20" s="52"/>
      <c r="H20" s="53"/>
      <c r="I20" s="54"/>
      <c r="J20" s="55"/>
    </row>
    <row r="21" spans="1:10" s="35" customFormat="1" ht="14.25" x14ac:dyDescent="0.2">
      <c r="A21" s="6" t="s">
        <v>45</v>
      </c>
      <c r="B21" s="80"/>
      <c r="C21" s="126"/>
      <c r="D21" s="104"/>
      <c r="E21" s="50"/>
      <c r="F21" s="51"/>
      <c r="G21" s="52"/>
      <c r="H21" s="53"/>
      <c r="I21" s="54"/>
      <c r="J21" s="55"/>
    </row>
    <row r="22" spans="1:10" s="35" customFormat="1" ht="14.25" x14ac:dyDescent="0.2">
      <c r="A22" s="6" t="s">
        <v>45</v>
      </c>
      <c r="B22" s="80"/>
      <c r="C22" s="126"/>
      <c r="D22" s="104"/>
      <c r="E22" s="50"/>
      <c r="F22" s="51"/>
      <c r="G22" s="52"/>
      <c r="H22" s="53"/>
      <c r="I22" s="54"/>
      <c r="J22" s="55"/>
    </row>
    <row r="23" spans="1:10" s="35" customFormat="1" ht="14.25" x14ac:dyDescent="0.2">
      <c r="A23" s="6" t="s">
        <v>45</v>
      </c>
      <c r="B23" s="80"/>
      <c r="C23" s="126"/>
      <c r="D23" s="104"/>
      <c r="E23" s="50"/>
      <c r="F23" s="51"/>
      <c r="G23" s="52"/>
      <c r="H23" s="53"/>
      <c r="I23" s="54"/>
      <c r="J23" s="55"/>
    </row>
    <row r="24" spans="1:10" s="35" customFormat="1" ht="14.25" x14ac:dyDescent="0.2">
      <c r="A24" s="6" t="s">
        <v>45</v>
      </c>
      <c r="B24" s="80"/>
      <c r="C24" s="126"/>
      <c r="D24" s="104"/>
      <c r="E24" s="50"/>
      <c r="F24" s="51"/>
      <c r="G24" s="52"/>
      <c r="H24" s="53"/>
      <c r="I24" s="54"/>
      <c r="J24" s="55"/>
    </row>
    <row r="25" spans="1:10" s="35" customFormat="1" ht="14.25" x14ac:dyDescent="0.2">
      <c r="A25" s="6" t="s">
        <v>45</v>
      </c>
      <c r="B25" s="80"/>
      <c r="C25" s="126"/>
      <c r="D25" s="104"/>
      <c r="E25" s="50"/>
      <c r="F25" s="51"/>
      <c r="G25" s="52"/>
      <c r="H25" s="53"/>
      <c r="I25" s="54"/>
      <c r="J25" s="55"/>
    </row>
    <row r="26" spans="1:10" s="35" customFormat="1" ht="14.25" x14ac:dyDescent="0.2">
      <c r="A26" s="6" t="s">
        <v>45</v>
      </c>
      <c r="B26" s="80"/>
      <c r="C26" s="126"/>
      <c r="D26" s="104"/>
      <c r="E26" s="50"/>
      <c r="F26" s="51"/>
      <c r="G26" s="52"/>
      <c r="H26" s="53"/>
      <c r="I26" s="54"/>
      <c r="J26" s="55"/>
    </row>
    <row r="27" spans="1:10" s="35" customFormat="1" ht="14.25" x14ac:dyDescent="0.2">
      <c r="A27" s="6" t="s">
        <v>45</v>
      </c>
      <c r="B27" s="80"/>
      <c r="C27" s="126"/>
      <c r="D27" s="104"/>
      <c r="E27" s="50"/>
      <c r="F27" s="51"/>
      <c r="G27" s="52"/>
      <c r="H27" s="53"/>
      <c r="I27" s="54"/>
      <c r="J27" s="55"/>
    </row>
    <row r="28" spans="1:10" s="35" customFormat="1" ht="14.25" x14ac:dyDescent="0.2">
      <c r="A28" s="6" t="s">
        <v>45</v>
      </c>
      <c r="B28" s="80"/>
      <c r="C28" s="126"/>
      <c r="D28" s="104"/>
      <c r="E28" s="50"/>
      <c r="F28" s="51"/>
      <c r="G28" s="52"/>
      <c r="H28" s="53"/>
      <c r="I28" s="54"/>
      <c r="J28" s="55"/>
    </row>
    <row r="29" spans="1:10" s="35" customFormat="1" ht="14.25" x14ac:dyDescent="0.2">
      <c r="A29" s="6" t="s">
        <v>45</v>
      </c>
      <c r="B29" s="80"/>
      <c r="C29" s="126"/>
      <c r="D29" s="104"/>
      <c r="E29" s="50"/>
      <c r="F29" s="51"/>
      <c r="G29" s="52"/>
      <c r="H29" s="53"/>
      <c r="I29" s="54"/>
      <c r="J29" s="55"/>
    </row>
    <row r="30" spans="1:10" s="35" customFormat="1" ht="14.25" x14ac:dyDescent="0.2">
      <c r="A30" s="6" t="s">
        <v>45</v>
      </c>
      <c r="B30" s="80"/>
      <c r="C30" s="126"/>
      <c r="D30" s="104"/>
      <c r="E30" s="50"/>
      <c r="F30" s="51"/>
      <c r="G30" s="52"/>
      <c r="H30" s="53"/>
      <c r="I30" s="54"/>
      <c r="J30" s="55"/>
    </row>
    <row r="31" spans="1:10" s="35" customFormat="1" ht="14.25" x14ac:dyDescent="0.2">
      <c r="A31" s="6" t="s">
        <v>45</v>
      </c>
      <c r="B31" s="80"/>
      <c r="C31" s="126"/>
      <c r="D31" s="104"/>
      <c r="E31" s="50"/>
      <c r="F31" s="51"/>
      <c r="G31" s="52"/>
      <c r="H31" s="53"/>
      <c r="I31" s="54"/>
      <c r="J31" s="55"/>
    </row>
    <row r="32" spans="1:10" s="35" customFormat="1" ht="14.25" x14ac:dyDescent="0.2">
      <c r="A32" s="6" t="s">
        <v>45</v>
      </c>
      <c r="B32" s="80"/>
      <c r="C32" s="126"/>
      <c r="D32" s="104"/>
      <c r="E32" s="50"/>
      <c r="F32" s="51"/>
      <c r="G32" s="52"/>
      <c r="H32" s="53"/>
      <c r="I32" s="54"/>
      <c r="J32" s="55"/>
    </row>
    <row r="33" spans="1:10" s="35" customFormat="1" ht="14.25" x14ac:dyDescent="0.2">
      <c r="A33" s="6" t="s">
        <v>45</v>
      </c>
      <c r="B33" s="80"/>
      <c r="C33" s="126"/>
      <c r="D33" s="104"/>
      <c r="E33" s="50"/>
      <c r="F33" s="51"/>
      <c r="G33" s="52"/>
      <c r="H33" s="53"/>
      <c r="I33" s="54"/>
      <c r="J33" s="55"/>
    </row>
    <row r="34" spans="1:10" s="35" customFormat="1" ht="14.25" x14ac:dyDescent="0.2">
      <c r="A34" s="6" t="s">
        <v>45</v>
      </c>
      <c r="B34" s="80"/>
      <c r="C34" s="126"/>
      <c r="D34" s="104"/>
      <c r="E34" s="50"/>
      <c r="F34" s="51"/>
      <c r="G34" s="52"/>
      <c r="H34" s="53"/>
      <c r="I34" s="54"/>
      <c r="J34" s="55"/>
    </row>
    <row r="35" spans="1:10" s="35" customFormat="1" ht="14.25" x14ac:dyDescent="0.2">
      <c r="A35" s="6" t="s">
        <v>45</v>
      </c>
      <c r="B35" s="80"/>
      <c r="C35" s="126"/>
      <c r="D35" s="104"/>
      <c r="E35" s="50"/>
      <c r="F35" s="51"/>
      <c r="G35" s="52"/>
      <c r="H35" s="53"/>
      <c r="I35" s="54"/>
      <c r="J35" s="55"/>
    </row>
    <row r="36" spans="1:10" s="35" customFormat="1" ht="14.25" x14ac:dyDescent="0.2">
      <c r="A36" s="6" t="s">
        <v>45</v>
      </c>
      <c r="B36" s="80"/>
      <c r="C36" s="126"/>
      <c r="D36" s="104"/>
      <c r="E36" s="50"/>
      <c r="F36" s="51"/>
      <c r="G36" s="52"/>
      <c r="H36" s="53"/>
      <c r="I36" s="54"/>
      <c r="J36" s="55"/>
    </row>
    <row r="37" spans="1:10" s="35" customFormat="1" ht="14.25" x14ac:dyDescent="0.2">
      <c r="A37" s="6" t="s">
        <v>45</v>
      </c>
      <c r="B37" s="80"/>
      <c r="C37" s="126"/>
      <c r="D37" s="104"/>
      <c r="E37" s="50"/>
      <c r="F37" s="51"/>
      <c r="G37" s="52"/>
      <c r="H37" s="53"/>
      <c r="I37" s="54"/>
      <c r="J37" s="55"/>
    </row>
    <row r="38" spans="1:10" s="35" customFormat="1" ht="14.25" x14ac:dyDescent="0.2">
      <c r="A38" s="6" t="s">
        <v>45</v>
      </c>
      <c r="B38" s="80"/>
      <c r="C38" s="126"/>
      <c r="D38" s="104"/>
      <c r="E38" s="50"/>
      <c r="F38" s="51"/>
      <c r="G38" s="52"/>
      <c r="H38" s="53"/>
      <c r="I38" s="54"/>
      <c r="J38" s="55"/>
    </row>
    <row r="39" spans="1:10" s="35" customFormat="1" ht="14.25" x14ac:dyDescent="0.2">
      <c r="A39" s="6" t="s">
        <v>45</v>
      </c>
      <c r="B39" s="80"/>
      <c r="C39" s="126"/>
      <c r="D39" s="104"/>
      <c r="E39" s="50"/>
      <c r="F39" s="51"/>
      <c r="G39" s="52"/>
      <c r="H39" s="53"/>
      <c r="I39" s="54"/>
      <c r="J39" s="55"/>
    </row>
    <row r="40" spans="1:10" s="35" customFormat="1" ht="14.25" x14ac:dyDescent="0.2">
      <c r="A40" s="6" t="s">
        <v>45</v>
      </c>
      <c r="B40" s="80"/>
      <c r="C40" s="126"/>
      <c r="D40" s="104"/>
      <c r="E40" s="50"/>
      <c r="F40" s="51"/>
      <c r="G40" s="52"/>
      <c r="H40" s="53"/>
      <c r="I40" s="54"/>
      <c r="J40" s="55"/>
    </row>
    <row r="41" spans="1:10" s="35" customFormat="1" ht="14.25" x14ac:dyDescent="0.2">
      <c r="A41" s="6" t="s">
        <v>45</v>
      </c>
      <c r="B41" s="80"/>
      <c r="C41" s="126"/>
      <c r="D41" s="104"/>
      <c r="E41" s="50"/>
      <c r="F41" s="51"/>
      <c r="G41" s="52"/>
      <c r="H41" s="53"/>
      <c r="I41" s="54"/>
      <c r="J41" s="55"/>
    </row>
    <row r="42" spans="1:10" s="35" customFormat="1" ht="14.25" x14ac:dyDescent="0.2">
      <c r="A42" s="6" t="s">
        <v>45</v>
      </c>
      <c r="B42" s="80"/>
      <c r="C42" s="126"/>
      <c r="D42" s="104"/>
      <c r="E42" s="50"/>
      <c r="F42" s="51"/>
      <c r="G42" s="52"/>
      <c r="H42" s="53"/>
      <c r="I42" s="54"/>
      <c r="J42" s="55"/>
    </row>
    <row r="43" spans="1:10" s="35" customFormat="1" ht="14.25" x14ac:dyDescent="0.2">
      <c r="A43" s="6" t="s">
        <v>45</v>
      </c>
      <c r="B43" s="80"/>
      <c r="C43" s="126"/>
      <c r="D43" s="104"/>
      <c r="E43" s="50"/>
      <c r="F43" s="51"/>
      <c r="G43" s="52"/>
      <c r="H43" s="53"/>
      <c r="I43" s="54"/>
      <c r="J43" s="55"/>
    </row>
    <row r="44" spans="1:10" s="35" customFormat="1" ht="14.25" x14ac:dyDescent="0.2">
      <c r="A44" s="6" t="s">
        <v>45</v>
      </c>
      <c r="B44" s="80"/>
      <c r="C44" s="126"/>
      <c r="D44" s="104"/>
      <c r="E44" s="50"/>
      <c r="F44" s="51"/>
      <c r="G44" s="52"/>
      <c r="H44" s="53"/>
      <c r="I44" s="54"/>
      <c r="J44" s="55"/>
    </row>
    <row r="45" spans="1:10" s="35" customFormat="1" ht="14.25" x14ac:dyDescent="0.2">
      <c r="A45" s="6" t="s">
        <v>45</v>
      </c>
      <c r="B45" s="80"/>
      <c r="C45" s="126"/>
      <c r="D45" s="104"/>
      <c r="E45" s="50"/>
      <c r="F45" s="51"/>
      <c r="G45" s="52"/>
      <c r="H45" s="53"/>
      <c r="I45" s="54"/>
      <c r="J45" s="55"/>
    </row>
    <row r="46" spans="1:10" s="35" customFormat="1" ht="14.25" x14ac:dyDescent="0.2">
      <c r="A46" s="6" t="s">
        <v>45</v>
      </c>
      <c r="B46" s="80"/>
      <c r="C46" s="126"/>
      <c r="D46" s="104"/>
      <c r="E46" s="50"/>
      <c r="F46" s="51"/>
      <c r="G46" s="52"/>
      <c r="H46" s="53"/>
      <c r="I46" s="54"/>
      <c r="J46" s="55"/>
    </row>
    <row r="47" spans="1:10" s="35" customFormat="1" ht="14.25" x14ac:dyDescent="0.2">
      <c r="A47" s="6" t="s">
        <v>45</v>
      </c>
      <c r="B47" s="80"/>
      <c r="C47" s="126"/>
      <c r="D47" s="104"/>
      <c r="E47" s="50"/>
      <c r="F47" s="51"/>
      <c r="G47" s="52"/>
      <c r="H47" s="53"/>
      <c r="I47" s="54"/>
      <c r="J47" s="55"/>
    </row>
    <row r="48" spans="1:10" s="35" customFormat="1" ht="14.25" x14ac:dyDescent="0.2">
      <c r="A48" s="6" t="s">
        <v>45</v>
      </c>
      <c r="B48" s="80"/>
      <c r="C48" s="126"/>
      <c r="D48" s="104"/>
      <c r="E48" s="50"/>
      <c r="F48" s="51"/>
      <c r="G48" s="52"/>
      <c r="H48" s="53"/>
      <c r="I48" s="54"/>
      <c r="J48" s="55"/>
    </row>
    <row r="49" spans="1:10" s="35" customFormat="1" ht="14.25" x14ac:dyDescent="0.2">
      <c r="A49" s="6" t="s">
        <v>45</v>
      </c>
      <c r="B49" s="80"/>
      <c r="C49" s="126"/>
      <c r="D49" s="104"/>
      <c r="E49" s="50"/>
      <c r="F49" s="51"/>
      <c r="G49" s="52"/>
      <c r="H49" s="53"/>
      <c r="I49" s="54"/>
      <c r="J49" s="55"/>
    </row>
    <row r="50" spans="1:10" s="35" customFormat="1" ht="14.25" x14ac:dyDescent="0.2">
      <c r="A50" s="6" t="s">
        <v>45</v>
      </c>
      <c r="B50" s="80"/>
      <c r="C50" s="126"/>
      <c r="D50" s="104"/>
      <c r="E50" s="50"/>
      <c r="F50" s="51"/>
      <c r="G50" s="52"/>
      <c r="H50" s="53"/>
      <c r="I50" s="54"/>
      <c r="J50" s="55"/>
    </row>
    <row r="51" spans="1:10" s="35" customFormat="1" ht="14.25" x14ac:dyDescent="0.2">
      <c r="A51" s="6" t="s">
        <v>45</v>
      </c>
      <c r="B51" s="80"/>
      <c r="C51" s="126"/>
      <c r="D51" s="104"/>
      <c r="E51" s="50"/>
      <c r="F51" s="51"/>
      <c r="G51" s="52"/>
      <c r="H51" s="53"/>
      <c r="I51" s="54"/>
      <c r="J51" s="55"/>
    </row>
    <row r="52" spans="1:10" s="35" customFormat="1" ht="14.25" x14ac:dyDescent="0.2">
      <c r="A52" s="6" t="s">
        <v>45</v>
      </c>
      <c r="B52" s="80"/>
      <c r="C52" s="126"/>
      <c r="D52" s="104"/>
      <c r="E52" s="50"/>
      <c r="F52" s="51"/>
      <c r="G52" s="52"/>
      <c r="H52" s="53"/>
      <c r="I52" s="54"/>
      <c r="J52" s="55"/>
    </row>
    <row r="53" spans="1:10" s="35" customFormat="1" ht="14.25" x14ac:dyDescent="0.2">
      <c r="A53" s="6" t="s">
        <v>45</v>
      </c>
      <c r="B53" s="80"/>
      <c r="C53" s="126"/>
      <c r="D53" s="104"/>
      <c r="E53" s="50"/>
      <c r="F53" s="51"/>
      <c r="G53" s="52"/>
      <c r="H53" s="53"/>
      <c r="I53" s="54"/>
      <c r="J53" s="55"/>
    </row>
    <row r="54" spans="1:10" s="35" customFormat="1" ht="14.25" x14ac:dyDescent="0.2">
      <c r="A54" s="6" t="s">
        <v>45</v>
      </c>
      <c r="B54" s="80"/>
      <c r="C54" s="126"/>
      <c r="D54" s="104"/>
      <c r="E54" s="50"/>
      <c r="F54" s="51"/>
      <c r="G54" s="52"/>
      <c r="H54" s="53"/>
      <c r="I54" s="54"/>
      <c r="J54" s="55"/>
    </row>
    <row r="55" spans="1:10" s="35" customFormat="1" ht="14.25" x14ac:dyDescent="0.2">
      <c r="A55" s="6" t="s">
        <v>45</v>
      </c>
      <c r="B55" s="80"/>
      <c r="C55" s="126"/>
      <c r="D55" s="104"/>
      <c r="E55" s="50"/>
      <c r="F55" s="51"/>
      <c r="G55" s="52"/>
      <c r="H55" s="53"/>
      <c r="I55" s="54"/>
      <c r="J55" s="55"/>
    </row>
    <row r="56" spans="1:10" s="35" customFormat="1" ht="14.25" x14ac:dyDescent="0.2">
      <c r="A56" s="6" t="s">
        <v>45</v>
      </c>
      <c r="B56" s="80"/>
      <c r="C56" s="126"/>
      <c r="D56" s="104"/>
      <c r="E56" s="50"/>
      <c r="F56" s="51"/>
      <c r="G56" s="52"/>
      <c r="H56" s="53"/>
      <c r="I56" s="54"/>
      <c r="J56" s="55"/>
    </row>
    <row r="57" spans="1:10" s="35" customFormat="1" ht="14.25" x14ac:dyDescent="0.2">
      <c r="A57" s="6" t="s">
        <v>45</v>
      </c>
      <c r="B57" s="80"/>
      <c r="C57" s="126"/>
      <c r="D57" s="104"/>
      <c r="E57" s="50"/>
      <c r="F57" s="51"/>
      <c r="G57" s="52"/>
      <c r="H57" s="53"/>
      <c r="I57" s="54"/>
      <c r="J57" s="55"/>
    </row>
    <row r="58" spans="1:10" s="35" customFormat="1" ht="14.25" x14ac:dyDescent="0.2">
      <c r="A58" s="6" t="s">
        <v>45</v>
      </c>
      <c r="B58" s="80"/>
      <c r="C58" s="126"/>
      <c r="D58" s="104"/>
      <c r="E58" s="50"/>
      <c r="F58" s="51"/>
      <c r="G58" s="52"/>
      <c r="H58" s="53"/>
      <c r="I58" s="54"/>
      <c r="J58" s="55"/>
    </row>
    <row r="59" spans="1:10" s="35" customFormat="1" ht="14.25" x14ac:dyDescent="0.2">
      <c r="A59" s="6" t="s">
        <v>45</v>
      </c>
      <c r="B59" s="80"/>
      <c r="C59" s="126"/>
      <c r="D59" s="104"/>
      <c r="E59" s="50"/>
      <c r="F59" s="51"/>
      <c r="G59" s="52"/>
      <c r="H59" s="53"/>
      <c r="I59" s="54"/>
      <c r="J59" s="55"/>
    </row>
    <row r="60" spans="1:10" s="35" customFormat="1" ht="14.25" x14ac:dyDescent="0.2">
      <c r="A60" s="6" t="s">
        <v>45</v>
      </c>
      <c r="B60" s="80"/>
      <c r="C60" s="126"/>
      <c r="D60" s="104"/>
      <c r="E60" s="50"/>
      <c r="F60" s="51"/>
      <c r="G60" s="52"/>
      <c r="H60" s="53"/>
      <c r="I60" s="54"/>
      <c r="J60" s="55"/>
    </row>
    <row r="61" spans="1:10" s="35" customFormat="1" ht="15" thickBot="1" x14ac:dyDescent="0.25">
      <c r="A61" s="6" t="s">
        <v>45</v>
      </c>
      <c r="B61" s="80"/>
      <c r="C61" s="126"/>
      <c r="D61" s="104"/>
      <c r="E61" s="50"/>
      <c r="F61" s="51"/>
      <c r="G61" s="52"/>
      <c r="H61" s="53"/>
      <c r="I61" s="54"/>
      <c r="J61" s="55"/>
    </row>
    <row r="62" spans="1:10" s="35" customFormat="1" ht="15.75" thickBot="1" x14ac:dyDescent="0.25">
      <c r="B62" s="3"/>
      <c r="C62" s="127"/>
      <c r="D62" s="7"/>
      <c r="E62" s="7"/>
      <c r="F62" s="56"/>
      <c r="G62" s="13" t="s">
        <v>46</v>
      </c>
      <c r="H62" s="86">
        <f>SUM(H12:H61)</f>
        <v>0</v>
      </c>
      <c r="I62" s="57"/>
      <c r="J62" s="153"/>
    </row>
    <row r="63" spans="1:10" s="35" customFormat="1" ht="14.25" x14ac:dyDescent="0.2">
      <c r="B63" s="3"/>
      <c r="C63" s="127"/>
      <c r="D63" s="7"/>
      <c r="E63" s="7"/>
      <c r="F63" s="56"/>
      <c r="G63" s="3"/>
      <c r="H63" s="122"/>
      <c r="I63" s="57"/>
      <c r="J63" s="153"/>
    </row>
    <row r="64" spans="1:10" s="35" customFormat="1" ht="24" customHeight="1" x14ac:dyDescent="0.2">
      <c r="B64" s="240" t="s">
        <v>41</v>
      </c>
      <c r="C64" s="125"/>
      <c r="D64" s="103"/>
      <c r="E64" s="46"/>
      <c r="F64" s="47"/>
      <c r="G64" s="45"/>
      <c r="H64" s="32"/>
      <c r="I64" s="48"/>
      <c r="J64" s="156"/>
    </row>
    <row r="65" spans="1:10" s="35" customFormat="1" ht="14.25" x14ac:dyDescent="0.2">
      <c r="A65" s="6" t="s">
        <v>13</v>
      </c>
      <c r="B65" s="80"/>
      <c r="C65" s="126"/>
      <c r="D65" s="104"/>
      <c r="E65" s="50"/>
      <c r="F65" s="51"/>
      <c r="G65" s="52"/>
      <c r="H65" s="53"/>
      <c r="I65" s="54"/>
      <c r="J65" s="55"/>
    </row>
    <row r="66" spans="1:10" s="35" customFormat="1" ht="14.25" x14ac:dyDescent="0.2">
      <c r="A66" s="6" t="s">
        <v>13</v>
      </c>
      <c r="B66" s="80"/>
      <c r="C66" s="126"/>
      <c r="D66" s="104"/>
      <c r="E66" s="50"/>
      <c r="F66" s="51"/>
      <c r="G66" s="52"/>
      <c r="H66" s="53"/>
      <c r="I66" s="54"/>
      <c r="J66" s="55"/>
    </row>
    <row r="67" spans="1:10" s="35" customFormat="1" ht="14.25" x14ac:dyDescent="0.2">
      <c r="A67" s="6" t="s">
        <v>13</v>
      </c>
      <c r="B67" s="80"/>
      <c r="C67" s="126"/>
      <c r="D67" s="104"/>
      <c r="E67" s="50"/>
      <c r="F67" s="51"/>
      <c r="G67" s="52"/>
      <c r="H67" s="53"/>
      <c r="I67" s="54"/>
      <c r="J67" s="55"/>
    </row>
    <row r="68" spans="1:10" s="35" customFormat="1" ht="14.25" x14ac:dyDescent="0.2">
      <c r="A68" s="6" t="s">
        <v>13</v>
      </c>
      <c r="B68" s="87"/>
      <c r="C68" s="128"/>
      <c r="D68" s="105"/>
      <c r="E68" s="50"/>
      <c r="F68" s="51"/>
      <c r="G68" s="88"/>
      <c r="H68" s="89"/>
      <c r="I68" s="90"/>
      <c r="J68" s="90"/>
    </row>
    <row r="69" spans="1:10" s="35" customFormat="1" ht="14.25" x14ac:dyDescent="0.2">
      <c r="A69" s="6" t="s">
        <v>13</v>
      </c>
      <c r="B69" s="87"/>
      <c r="C69" s="128"/>
      <c r="D69" s="105"/>
      <c r="E69" s="50"/>
      <c r="F69" s="51"/>
      <c r="G69" s="88"/>
      <c r="H69" s="89"/>
      <c r="I69" s="90"/>
      <c r="J69" s="90"/>
    </row>
    <row r="70" spans="1:10" s="35" customFormat="1" ht="14.25" x14ac:dyDescent="0.2">
      <c r="A70" s="6" t="s">
        <v>13</v>
      </c>
      <c r="B70" s="87"/>
      <c r="C70" s="128"/>
      <c r="D70" s="105"/>
      <c r="E70" s="50"/>
      <c r="F70" s="51"/>
      <c r="G70" s="88"/>
      <c r="H70" s="89"/>
      <c r="I70" s="90"/>
      <c r="J70" s="90"/>
    </row>
    <row r="71" spans="1:10" s="35" customFormat="1" ht="14.25" x14ac:dyDescent="0.2">
      <c r="A71" s="6" t="s">
        <v>13</v>
      </c>
      <c r="B71" s="87"/>
      <c r="C71" s="128"/>
      <c r="D71" s="105"/>
      <c r="E71" s="50"/>
      <c r="F71" s="51"/>
      <c r="G71" s="88"/>
      <c r="H71" s="89"/>
      <c r="I71" s="90"/>
      <c r="J71" s="90"/>
    </row>
    <row r="72" spans="1:10" s="35" customFormat="1" ht="14.25" x14ac:dyDescent="0.2">
      <c r="A72" s="6" t="s">
        <v>13</v>
      </c>
      <c r="B72" s="87"/>
      <c r="C72" s="128"/>
      <c r="D72" s="105"/>
      <c r="E72" s="50"/>
      <c r="F72" s="51"/>
      <c r="G72" s="88"/>
      <c r="H72" s="89"/>
      <c r="I72" s="90"/>
      <c r="J72" s="90"/>
    </row>
    <row r="73" spans="1:10" s="35" customFormat="1" ht="14.25" x14ac:dyDescent="0.2">
      <c r="A73" s="6" t="s">
        <v>13</v>
      </c>
      <c r="B73" s="87"/>
      <c r="C73" s="128"/>
      <c r="D73" s="105"/>
      <c r="E73" s="50"/>
      <c r="F73" s="51"/>
      <c r="G73" s="88"/>
      <c r="H73" s="89"/>
      <c r="I73" s="90"/>
      <c r="J73" s="90"/>
    </row>
    <row r="74" spans="1:10" s="35" customFormat="1" ht="14.25" x14ac:dyDescent="0.2">
      <c r="A74" s="6" t="s">
        <v>13</v>
      </c>
      <c r="B74" s="87"/>
      <c r="C74" s="128"/>
      <c r="D74" s="105"/>
      <c r="E74" s="50"/>
      <c r="F74" s="51"/>
      <c r="G74" s="88"/>
      <c r="H74" s="89"/>
      <c r="I74" s="90"/>
      <c r="J74" s="90"/>
    </row>
    <row r="75" spans="1:10" s="35" customFormat="1" ht="14.25" x14ac:dyDescent="0.2">
      <c r="A75" s="6" t="s">
        <v>13</v>
      </c>
      <c r="B75" s="87"/>
      <c r="C75" s="128"/>
      <c r="D75" s="105"/>
      <c r="E75" s="50"/>
      <c r="F75" s="51"/>
      <c r="G75" s="88"/>
      <c r="H75" s="89"/>
      <c r="I75" s="90"/>
      <c r="J75" s="90"/>
    </row>
    <row r="76" spans="1:10" s="35" customFormat="1" ht="14.25" x14ac:dyDescent="0.2">
      <c r="A76" s="6" t="s">
        <v>13</v>
      </c>
      <c r="B76" s="87"/>
      <c r="C76" s="128"/>
      <c r="D76" s="105"/>
      <c r="E76" s="50"/>
      <c r="F76" s="51"/>
      <c r="G76" s="88"/>
      <c r="H76" s="89"/>
      <c r="I76" s="90"/>
      <c r="J76" s="90"/>
    </row>
    <row r="77" spans="1:10" s="35" customFormat="1" ht="14.25" x14ac:dyDescent="0.2">
      <c r="A77" s="6" t="s">
        <v>13</v>
      </c>
      <c r="B77" s="87"/>
      <c r="C77" s="128"/>
      <c r="D77" s="105"/>
      <c r="E77" s="50"/>
      <c r="F77" s="51"/>
      <c r="G77" s="88"/>
      <c r="H77" s="89"/>
      <c r="I77" s="90"/>
      <c r="J77" s="90"/>
    </row>
    <row r="78" spans="1:10" s="35" customFormat="1" ht="14.25" x14ac:dyDescent="0.2">
      <c r="A78" s="6" t="s">
        <v>13</v>
      </c>
      <c r="B78" s="87"/>
      <c r="C78" s="128"/>
      <c r="D78" s="105"/>
      <c r="E78" s="50"/>
      <c r="F78" s="51"/>
      <c r="G78" s="88"/>
      <c r="H78" s="89"/>
      <c r="I78" s="90"/>
      <c r="J78" s="90"/>
    </row>
    <row r="79" spans="1:10" s="35" customFormat="1" ht="14.25" x14ac:dyDescent="0.2">
      <c r="A79" s="6" t="s">
        <v>13</v>
      </c>
      <c r="B79" s="80"/>
      <c r="C79" s="126"/>
      <c r="D79" s="104"/>
      <c r="E79" s="50"/>
      <c r="F79" s="51"/>
      <c r="G79" s="52"/>
      <c r="H79" s="53"/>
      <c r="I79" s="54"/>
      <c r="J79" s="55"/>
    </row>
    <row r="80" spans="1:10" s="35" customFormat="1" ht="14.25" x14ac:dyDescent="0.2">
      <c r="A80" s="6" t="s">
        <v>13</v>
      </c>
      <c r="B80" s="80"/>
      <c r="C80" s="126"/>
      <c r="D80" s="104"/>
      <c r="E80" s="50"/>
      <c r="F80" s="51"/>
      <c r="G80" s="52"/>
      <c r="H80" s="53"/>
      <c r="I80" s="54"/>
      <c r="J80" s="55"/>
    </row>
    <row r="81" spans="1:10" s="35" customFormat="1" ht="14.25" x14ac:dyDescent="0.2">
      <c r="A81" s="6" t="s">
        <v>13</v>
      </c>
      <c r="B81" s="80"/>
      <c r="C81" s="126"/>
      <c r="D81" s="104"/>
      <c r="E81" s="50"/>
      <c r="F81" s="51"/>
      <c r="G81" s="52"/>
      <c r="H81" s="53"/>
      <c r="I81" s="54"/>
      <c r="J81" s="55"/>
    </row>
    <row r="82" spans="1:10" s="35" customFormat="1" ht="14.25" x14ac:dyDescent="0.2">
      <c r="A82" s="6" t="s">
        <v>13</v>
      </c>
      <c r="B82" s="80"/>
      <c r="C82" s="126"/>
      <c r="D82" s="104"/>
      <c r="E82" s="50"/>
      <c r="F82" s="51"/>
      <c r="G82" s="52"/>
      <c r="H82" s="53"/>
      <c r="I82" s="54"/>
      <c r="J82" s="55"/>
    </row>
    <row r="83" spans="1:10" s="35" customFormat="1" ht="14.25" x14ac:dyDescent="0.2">
      <c r="A83" s="6" t="s">
        <v>13</v>
      </c>
      <c r="B83" s="80"/>
      <c r="C83" s="126"/>
      <c r="D83" s="104"/>
      <c r="E83" s="50"/>
      <c r="F83" s="51"/>
      <c r="G83" s="52"/>
      <c r="H83" s="53"/>
      <c r="I83" s="54"/>
      <c r="J83" s="55"/>
    </row>
    <row r="84" spans="1:10" s="35" customFormat="1" ht="14.25" x14ac:dyDescent="0.2">
      <c r="A84" s="6" t="s">
        <v>13</v>
      </c>
      <c r="B84" s="80"/>
      <c r="C84" s="126"/>
      <c r="D84" s="104"/>
      <c r="E84" s="50"/>
      <c r="F84" s="51"/>
      <c r="G84" s="52"/>
      <c r="H84" s="53"/>
      <c r="I84" s="54"/>
      <c r="J84" s="55"/>
    </row>
    <row r="85" spans="1:10" s="35" customFormat="1" ht="14.25" x14ac:dyDescent="0.2">
      <c r="A85" s="6" t="s">
        <v>13</v>
      </c>
      <c r="B85" s="80"/>
      <c r="C85" s="126"/>
      <c r="D85" s="104"/>
      <c r="E85" s="50"/>
      <c r="F85" s="51"/>
      <c r="G85" s="52"/>
      <c r="H85" s="53"/>
      <c r="I85" s="54"/>
      <c r="J85" s="55"/>
    </row>
    <row r="86" spans="1:10" s="35" customFormat="1" ht="14.25" x14ac:dyDescent="0.2">
      <c r="A86" s="6" t="s">
        <v>13</v>
      </c>
      <c r="B86" s="80"/>
      <c r="C86" s="126"/>
      <c r="D86" s="104"/>
      <c r="E86" s="50"/>
      <c r="F86" s="51"/>
      <c r="G86" s="52"/>
      <c r="H86" s="53"/>
      <c r="I86" s="54"/>
      <c r="J86" s="55"/>
    </row>
    <row r="87" spans="1:10" s="35" customFormat="1" ht="14.25" x14ac:dyDescent="0.2">
      <c r="A87" s="6" t="s">
        <v>13</v>
      </c>
      <c r="B87" s="80"/>
      <c r="C87" s="126"/>
      <c r="D87" s="104"/>
      <c r="E87" s="50"/>
      <c r="F87" s="51"/>
      <c r="G87" s="52"/>
      <c r="H87" s="53"/>
      <c r="I87" s="54"/>
      <c r="J87" s="55"/>
    </row>
    <row r="88" spans="1:10" s="35" customFormat="1" ht="14.25" x14ac:dyDescent="0.2">
      <c r="A88" s="6" t="s">
        <v>13</v>
      </c>
      <c r="B88" s="80"/>
      <c r="C88" s="126"/>
      <c r="D88" s="104"/>
      <c r="E88" s="50"/>
      <c r="F88" s="51"/>
      <c r="G88" s="52"/>
      <c r="H88" s="53"/>
      <c r="I88" s="54"/>
      <c r="J88" s="55"/>
    </row>
    <row r="89" spans="1:10" s="35" customFormat="1" ht="14.25" x14ac:dyDescent="0.2">
      <c r="A89" s="6" t="s">
        <v>13</v>
      </c>
      <c r="B89" s="80"/>
      <c r="C89" s="126"/>
      <c r="D89" s="104"/>
      <c r="E89" s="50"/>
      <c r="F89" s="51"/>
      <c r="G89" s="52"/>
      <c r="H89" s="53"/>
      <c r="I89" s="54"/>
      <c r="J89" s="55"/>
    </row>
    <row r="90" spans="1:10" s="35" customFormat="1" ht="15" thickBot="1" x14ac:dyDescent="0.25">
      <c r="A90" s="6" t="s">
        <v>13</v>
      </c>
      <c r="B90" s="80"/>
      <c r="C90" s="126"/>
      <c r="D90" s="104"/>
      <c r="E90" s="50"/>
      <c r="F90" s="51"/>
      <c r="G90" s="52"/>
      <c r="H90" s="53"/>
      <c r="I90" s="54"/>
      <c r="J90" s="55"/>
    </row>
    <row r="91" spans="1:10" s="35" customFormat="1" ht="15.75" thickBot="1" x14ac:dyDescent="0.25">
      <c r="B91" s="3"/>
      <c r="C91" s="127"/>
      <c r="D91" s="7"/>
      <c r="E91" s="7"/>
      <c r="F91" s="56"/>
      <c r="G91" s="13" t="s">
        <v>47</v>
      </c>
      <c r="H91" s="86">
        <f>SUM(H65:H90)</f>
        <v>0</v>
      </c>
      <c r="I91" s="57"/>
      <c r="J91" s="153"/>
    </row>
    <row r="92" spans="1:10" s="39" customFormat="1" ht="14.25" x14ac:dyDescent="0.2">
      <c r="B92" s="58"/>
      <c r="C92" s="129"/>
      <c r="D92" s="31"/>
      <c r="E92" s="31"/>
      <c r="F92" s="59"/>
      <c r="G92" s="58"/>
      <c r="H92" s="97"/>
      <c r="I92" s="60"/>
      <c r="J92" s="157"/>
    </row>
    <row r="93" spans="1:10" s="35" customFormat="1" ht="24" customHeight="1" x14ac:dyDescent="0.2">
      <c r="B93" s="240" t="s">
        <v>42</v>
      </c>
      <c r="C93" s="125"/>
      <c r="D93" s="103"/>
      <c r="E93" s="46"/>
      <c r="F93" s="47"/>
      <c r="G93" s="45"/>
      <c r="H93" s="32"/>
      <c r="I93" s="48"/>
      <c r="J93" s="156"/>
    </row>
    <row r="94" spans="1:10" s="35" customFormat="1" ht="14.25" x14ac:dyDescent="0.2">
      <c r="A94" s="6" t="s">
        <v>14</v>
      </c>
      <c r="B94" s="80"/>
      <c r="C94" s="126"/>
      <c r="D94" s="104"/>
      <c r="E94" s="50"/>
      <c r="F94" s="51"/>
      <c r="G94" s="52"/>
      <c r="H94" s="53"/>
      <c r="I94" s="54"/>
      <c r="J94" s="55"/>
    </row>
    <row r="95" spans="1:10" s="35" customFormat="1" ht="14.25" x14ac:dyDescent="0.2">
      <c r="A95" s="6" t="s">
        <v>14</v>
      </c>
      <c r="B95" s="80"/>
      <c r="C95" s="126"/>
      <c r="D95" s="104"/>
      <c r="E95" s="50"/>
      <c r="F95" s="51"/>
      <c r="G95" s="52"/>
      <c r="H95" s="53"/>
      <c r="I95" s="54"/>
      <c r="J95" s="55"/>
    </row>
    <row r="96" spans="1:10" s="35" customFormat="1" ht="14.25" x14ac:dyDescent="0.2">
      <c r="A96" s="6" t="s">
        <v>14</v>
      </c>
      <c r="B96" s="80"/>
      <c r="C96" s="126"/>
      <c r="D96" s="104"/>
      <c r="E96" s="50"/>
      <c r="F96" s="51"/>
      <c r="G96" s="52"/>
      <c r="H96" s="53"/>
      <c r="I96" s="54"/>
      <c r="J96" s="55"/>
    </row>
    <row r="97" spans="1:10" s="35" customFormat="1" ht="14.25" x14ac:dyDescent="0.2">
      <c r="A97" s="6" t="s">
        <v>14</v>
      </c>
      <c r="B97" s="80"/>
      <c r="C97" s="126"/>
      <c r="D97" s="104"/>
      <c r="E97" s="50"/>
      <c r="F97" s="51"/>
      <c r="G97" s="52"/>
      <c r="H97" s="53"/>
      <c r="I97" s="54"/>
      <c r="J97" s="55"/>
    </row>
    <row r="98" spans="1:10" s="35" customFormat="1" ht="14.25" x14ac:dyDescent="0.2">
      <c r="A98" s="6" t="s">
        <v>14</v>
      </c>
      <c r="B98" s="80"/>
      <c r="C98" s="126"/>
      <c r="D98" s="104"/>
      <c r="E98" s="50"/>
      <c r="F98" s="51"/>
      <c r="G98" s="52"/>
      <c r="H98" s="53"/>
      <c r="I98" s="54"/>
      <c r="J98" s="55"/>
    </row>
    <row r="99" spans="1:10" s="35" customFormat="1" ht="14.25" x14ac:dyDescent="0.2">
      <c r="A99" s="6" t="s">
        <v>14</v>
      </c>
      <c r="B99" s="80"/>
      <c r="C99" s="126"/>
      <c r="D99" s="104"/>
      <c r="E99" s="50"/>
      <c r="F99" s="51"/>
      <c r="G99" s="52"/>
      <c r="H99" s="53"/>
      <c r="I99" s="54"/>
      <c r="J99" s="55"/>
    </row>
    <row r="100" spans="1:10" s="35" customFormat="1" ht="14.25" x14ac:dyDescent="0.2">
      <c r="A100" s="6" t="s">
        <v>14</v>
      </c>
      <c r="B100" s="80"/>
      <c r="C100" s="126"/>
      <c r="D100" s="104"/>
      <c r="E100" s="50"/>
      <c r="F100" s="51"/>
      <c r="G100" s="52"/>
      <c r="H100" s="53"/>
      <c r="I100" s="54"/>
      <c r="J100" s="55"/>
    </row>
    <row r="101" spans="1:10" s="35" customFormat="1" ht="14.25" x14ac:dyDescent="0.2">
      <c r="A101" s="6" t="s">
        <v>14</v>
      </c>
      <c r="B101" s="80"/>
      <c r="C101" s="126"/>
      <c r="D101" s="104"/>
      <c r="E101" s="50"/>
      <c r="F101" s="51"/>
      <c r="G101" s="52"/>
      <c r="H101" s="53"/>
      <c r="I101" s="54"/>
      <c r="J101" s="55"/>
    </row>
    <row r="102" spans="1:10" s="35" customFormat="1" ht="14.25" x14ac:dyDescent="0.2">
      <c r="A102" s="6" t="s">
        <v>14</v>
      </c>
      <c r="B102" s="80"/>
      <c r="C102" s="126"/>
      <c r="D102" s="104"/>
      <c r="E102" s="50"/>
      <c r="F102" s="51"/>
      <c r="G102" s="52"/>
      <c r="H102" s="53"/>
      <c r="I102" s="54"/>
      <c r="J102" s="55"/>
    </row>
    <row r="103" spans="1:10" s="35" customFormat="1" ht="14.25" x14ac:dyDescent="0.2">
      <c r="A103" s="6" t="s">
        <v>14</v>
      </c>
      <c r="B103" s="80"/>
      <c r="C103" s="126"/>
      <c r="D103" s="104"/>
      <c r="E103" s="50"/>
      <c r="F103" s="51"/>
      <c r="G103" s="52"/>
      <c r="H103" s="53"/>
      <c r="I103" s="54"/>
      <c r="J103" s="55"/>
    </row>
    <row r="104" spans="1:10" s="35" customFormat="1" ht="14.25" x14ac:dyDescent="0.2">
      <c r="A104" s="6" t="s">
        <v>14</v>
      </c>
      <c r="B104" s="80"/>
      <c r="C104" s="126"/>
      <c r="D104" s="104"/>
      <c r="E104" s="50"/>
      <c r="F104" s="51"/>
      <c r="G104" s="52"/>
      <c r="H104" s="53"/>
      <c r="I104" s="54"/>
      <c r="J104" s="55"/>
    </row>
    <row r="105" spans="1:10" s="35" customFormat="1" ht="14.25" x14ac:dyDescent="0.2">
      <c r="A105" s="6" t="s">
        <v>14</v>
      </c>
      <c r="B105" s="80"/>
      <c r="C105" s="126"/>
      <c r="D105" s="104"/>
      <c r="E105" s="50"/>
      <c r="F105" s="51"/>
      <c r="G105" s="52"/>
      <c r="H105" s="53"/>
      <c r="I105" s="54"/>
      <c r="J105" s="55"/>
    </row>
    <row r="106" spans="1:10" s="35" customFormat="1" ht="14.25" x14ac:dyDescent="0.2">
      <c r="A106" s="6" t="s">
        <v>14</v>
      </c>
      <c r="B106" s="80"/>
      <c r="C106" s="126"/>
      <c r="D106" s="104"/>
      <c r="E106" s="50"/>
      <c r="F106" s="51"/>
      <c r="G106" s="52"/>
      <c r="H106" s="53"/>
      <c r="I106" s="54"/>
      <c r="J106" s="55"/>
    </row>
    <row r="107" spans="1:10" s="35" customFormat="1" ht="14.25" x14ac:dyDescent="0.2">
      <c r="A107" s="6" t="s">
        <v>14</v>
      </c>
      <c r="B107" s="80"/>
      <c r="C107" s="126"/>
      <c r="D107" s="104"/>
      <c r="E107" s="50"/>
      <c r="F107" s="51"/>
      <c r="G107" s="52"/>
      <c r="H107" s="53"/>
      <c r="I107" s="54"/>
      <c r="J107" s="55"/>
    </row>
    <row r="108" spans="1:10" s="35" customFormat="1" ht="14.25" x14ac:dyDescent="0.2">
      <c r="A108" s="6" t="s">
        <v>14</v>
      </c>
      <c r="B108" s="80"/>
      <c r="C108" s="126"/>
      <c r="D108" s="104"/>
      <c r="E108" s="50"/>
      <c r="F108" s="51"/>
      <c r="G108" s="52"/>
      <c r="H108" s="53"/>
      <c r="I108" s="54"/>
      <c r="J108" s="55"/>
    </row>
    <row r="109" spans="1:10" s="35" customFormat="1" ht="14.25" x14ac:dyDescent="0.2">
      <c r="A109" s="6" t="s">
        <v>14</v>
      </c>
      <c r="B109" s="80"/>
      <c r="C109" s="126"/>
      <c r="D109" s="104"/>
      <c r="E109" s="50"/>
      <c r="F109" s="51"/>
      <c r="G109" s="52"/>
      <c r="H109" s="53"/>
      <c r="I109" s="54"/>
      <c r="J109" s="55"/>
    </row>
    <row r="110" spans="1:10" s="35" customFormat="1" ht="14.25" x14ac:dyDescent="0.2">
      <c r="A110" s="6" t="s">
        <v>14</v>
      </c>
      <c r="B110" s="80"/>
      <c r="C110" s="126"/>
      <c r="D110" s="104"/>
      <c r="E110" s="50"/>
      <c r="F110" s="51"/>
      <c r="G110" s="52"/>
      <c r="H110" s="53"/>
      <c r="I110" s="54"/>
      <c r="J110" s="55"/>
    </row>
    <row r="111" spans="1:10" s="35" customFormat="1" ht="14.25" x14ac:dyDescent="0.2">
      <c r="A111" s="6" t="s">
        <v>14</v>
      </c>
      <c r="B111" s="80"/>
      <c r="C111" s="126"/>
      <c r="D111" s="104"/>
      <c r="E111" s="50"/>
      <c r="F111" s="51"/>
      <c r="G111" s="52"/>
      <c r="H111" s="53"/>
      <c r="I111" s="54"/>
      <c r="J111" s="55"/>
    </row>
    <row r="112" spans="1:10" s="35" customFormat="1" ht="15" thickBot="1" x14ac:dyDescent="0.25">
      <c r="A112" s="6" t="s">
        <v>14</v>
      </c>
      <c r="B112" s="80"/>
      <c r="C112" s="126"/>
      <c r="D112" s="104"/>
      <c r="E112" s="50"/>
      <c r="F112" s="51"/>
      <c r="G112" s="52"/>
      <c r="H112" s="53"/>
      <c r="I112" s="54"/>
      <c r="J112" s="55"/>
    </row>
    <row r="113" spans="1:10" s="35" customFormat="1" ht="15.75" thickBot="1" x14ac:dyDescent="0.25">
      <c r="B113" s="3"/>
      <c r="C113" s="129"/>
      <c r="D113" s="7"/>
      <c r="E113" s="7"/>
      <c r="F113" s="56"/>
      <c r="G113" s="13" t="s">
        <v>15</v>
      </c>
      <c r="H113" s="86">
        <f>SUM(H94:H112)</f>
        <v>0</v>
      </c>
      <c r="I113" s="57"/>
      <c r="J113" s="153"/>
    </row>
    <row r="114" spans="1:10" s="35" customFormat="1" ht="14.25" x14ac:dyDescent="0.2">
      <c r="B114" s="3"/>
      <c r="C114" s="129"/>
      <c r="D114" s="7"/>
      <c r="E114" s="7"/>
      <c r="F114" s="56"/>
      <c r="G114" s="3"/>
      <c r="H114" s="122"/>
      <c r="I114" s="57"/>
      <c r="J114" s="153"/>
    </row>
    <row r="115" spans="1:10" s="35" customFormat="1" ht="24" customHeight="1" x14ac:dyDescent="0.2">
      <c r="B115" s="240" t="s">
        <v>43</v>
      </c>
      <c r="C115" s="130"/>
      <c r="D115" s="103"/>
      <c r="E115" s="231"/>
      <c r="F115" s="231"/>
      <c r="G115" s="45"/>
      <c r="H115" s="32"/>
      <c r="I115" s="48"/>
      <c r="J115" s="156"/>
    </row>
    <row r="116" spans="1:10" s="35" customFormat="1" ht="14.25" x14ac:dyDescent="0.2">
      <c r="A116" s="6" t="s">
        <v>19</v>
      </c>
      <c r="B116" s="80"/>
      <c r="C116" s="126"/>
      <c r="D116" s="104"/>
      <c r="E116" s="50"/>
      <c r="F116" s="51"/>
      <c r="G116" s="52"/>
      <c r="H116" s="53"/>
      <c r="I116" s="54"/>
      <c r="J116" s="55"/>
    </row>
    <row r="117" spans="1:10" s="35" customFormat="1" ht="14.25" x14ac:dyDescent="0.2">
      <c r="A117" s="6" t="s">
        <v>19</v>
      </c>
      <c r="B117" s="80"/>
      <c r="C117" s="126"/>
      <c r="D117" s="104"/>
      <c r="E117" s="50"/>
      <c r="F117" s="51"/>
      <c r="G117" s="52"/>
      <c r="H117" s="53"/>
      <c r="I117" s="54"/>
      <c r="J117" s="55"/>
    </row>
    <row r="118" spans="1:10" s="35" customFormat="1" ht="14.25" x14ac:dyDescent="0.2">
      <c r="A118" s="6" t="s">
        <v>19</v>
      </c>
      <c r="B118" s="80"/>
      <c r="C118" s="126"/>
      <c r="D118" s="104"/>
      <c r="E118" s="50"/>
      <c r="F118" s="51"/>
      <c r="G118" s="52"/>
      <c r="H118" s="53"/>
      <c r="I118" s="54"/>
      <c r="J118" s="55"/>
    </row>
    <row r="119" spans="1:10" s="35" customFormat="1" ht="14.25" x14ac:dyDescent="0.2">
      <c r="A119" s="6" t="s">
        <v>19</v>
      </c>
      <c r="B119" s="80"/>
      <c r="C119" s="126"/>
      <c r="D119" s="104"/>
      <c r="E119" s="50"/>
      <c r="F119" s="51"/>
      <c r="G119" s="52"/>
      <c r="H119" s="53"/>
      <c r="I119" s="54"/>
      <c r="J119" s="55"/>
    </row>
    <row r="120" spans="1:10" s="35" customFormat="1" ht="14.25" x14ac:dyDescent="0.2">
      <c r="A120" s="6" t="s">
        <v>19</v>
      </c>
      <c r="B120" s="80"/>
      <c r="C120" s="126"/>
      <c r="D120" s="104"/>
      <c r="E120" s="50"/>
      <c r="F120" s="51"/>
      <c r="G120" s="52"/>
      <c r="H120" s="53"/>
      <c r="I120" s="54"/>
      <c r="J120" s="55"/>
    </row>
    <row r="121" spans="1:10" s="35" customFormat="1" ht="14.25" x14ac:dyDescent="0.2">
      <c r="A121" s="6" t="s">
        <v>19</v>
      </c>
      <c r="B121" s="80"/>
      <c r="C121" s="126"/>
      <c r="D121" s="104"/>
      <c r="E121" s="50"/>
      <c r="F121" s="51"/>
      <c r="G121" s="52"/>
      <c r="H121" s="53"/>
      <c r="I121" s="54"/>
      <c r="J121" s="55"/>
    </row>
    <row r="122" spans="1:10" s="35" customFormat="1" ht="14.25" x14ac:dyDescent="0.2">
      <c r="A122" s="6" t="s">
        <v>19</v>
      </c>
      <c r="B122" s="80"/>
      <c r="C122" s="126"/>
      <c r="D122" s="104"/>
      <c r="E122" s="50"/>
      <c r="F122" s="51"/>
      <c r="G122" s="52"/>
      <c r="H122" s="53"/>
      <c r="I122" s="54"/>
      <c r="J122" s="55"/>
    </row>
    <row r="123" spans="1:10" s="35" customFormat="1" ht="14.25" x14ac:dyDescent="0.2">
      <c r="A123" s="6" t="s">
        <v>19</v>
      </c>
      <c r="B123" s="80"/>
      <c r="C123" s="126"/>
      <c r="D123" s="104"/>
      <c r="E123" s="50"/>
      <c r="F123" s="51"/>
      <c r="G123" s="52"/>
      <c r="H123" s="53"/>
      <c r="I123" s="54"/>
      <c r="J123" s="55"/>
    </row>
    <row r="124" spans="1:10" s="35" customFormat="1" ht="14.25" x14ac:dyDescent="0.2">
      <c r="A124" s="6" t="s">
        <v>19</v>
      </c>
      <c r="B124" s="80"/>
      <c r="C124" s="126"/>
      <c r="D124" s="104"/>
      <c r="E124" s="50"/>
      <c r="F124" s="51"/>
      <c r="G124" s="52"/>
      <c r="H124" s="53"/>
      <c r="I124" s="54"/>
      <c r="J124" s="55"/>
    </row>
    <row r="125" spans="1:10" s="35" customFormat="1" ht="14.25" x14ac:dyDescent="0.2">
      <c r="A125" s="6" t="s">
        <v>19</v>
      </c>
      <c r="B125" s="80"/>
      <c r="C125" s="126"/>
      <c r="D125" s="104"/>
      <c r="E125" s="50"/>
      <c r="F125" s="51"/>
      <c r="G125" s="52"/>
      <c r="H125" s="53"/>
      <c r="I125" s="54"/>
      <c r="J125" s="55"/>
    </row>
    <row r="126" spans="1:10" s="35" customFormat="1" ht="14.25" x14ac:dyDescent="0.2">
      <c r="A126" s="6" t="s">
        <v>19</v>
      </c>
      <c r="B126" s="80"/>
      <c r="C126" s="126"/>
      <c r="D126" s="104"/>
      <c r="E126" s="50"/>
      <c r="F126" s="51"/>
      <c r="G126" s="52"/>
      <c r="H126" s="53"/>
      <c r="I126" s="54"/>
      <c r="J126" s="55"/>
    </row>
    <row r="127" spans="1:10" s="35" customFormat="1" ht="14.25" x14ac:dyDescent="0.2">
      <c r="A127" s="6" t="s">
        <v>19</v>
      </c>
      <c r="B127" s="80"/>
      <c r="C127" s="126"/>
      <c r="D127" s="104"/>
      <c r="E127" s="50"/>
      <c r="F127" s="51"/>
      <c r="G127" s="52"/>
      <c r="H127" s="53"/>
      <c r="I127" s="54"/>
      <c r="J127" s="55"/>
    </row>
    <row r="128" spans="1:10" s="35" customFormat="1" ht="14.25" x14ac:dyDescent="0.2">
      <c r="A128" s="6" t="s">
        <v>19</v>
      </c>
      <c r="B128" s="80"/>
      <c r="C128" s="126"/>
      <c r="D128" s="104"/>
      <c r="E128" s="50"/>
      <c r="F128" s="51"/>
      <c r="G128" s="52"/>
      <c r="H128" s="53"/>
      <c r="I128" s="54"/>
      <c r="J128" s="55"/>
    </row>
    <row r="129" spans="1:10" s="35" customFormat="1" ht="14.25" x14ac:dyDescent="0.2">
      <c r="A129" s="6" t="s">
        <v>19</v>
      </c>
      <c r="B129" s="80"/>
      <c r="C129" s="126"/>
      <c r="D129" s="104"/>
      <c r="E129" s="50"/>
      <c r="F129" s="51"/>
      <c r="G129" s="52"/>
      <c r="H129" s="53"/>
      <c r="I129" s="54"/>
      <c r="J129" s="55"/>
    </row>
    <row r="130" spans="1:10" s="35" customFormat="1" ht="14.25" x14ac:dyDescent="0.2">
      <c r="A130" s="6" t="s">
        <v>19</v>
      </c>
      <c r="B130" s="80"/>
      <c r="C130" s="126"/>
      <c r="D130" s="104"/>
      <c r="E130" s="50"/>
      <c r="F130" s="51"/>
      <c r="G130" s="52"/>
      <c r="H130" s="53"/>
      <c r="I130" s="54"/>
      <c r="J130" s="55"/>
    </row>
    <row r="131" spans="1:10" s="35" customFormat="1" ht="14.25" x14ac:dyDescent="0.2">
      <c r="A131" s="6" t="s">
        <v>19</v>
      </c>
      <c r="B131" s="80"/>
      <c r="C131" s="126"/>
      <c r="D131" s="104"/>
      <c r="E131" s="50"/>
      <c r="F131" s="51"/>
      <c r="G131" s="52"/>
      <c r="H131" s="53"/>
      <c r="I131" s="54"/>
      <c r="J131" s="55"/>
    </row>
    <row r="132" spans="1:10" s="35" customFormat="1" ht="14.25" x14ac:dyDescent="0.2">
      <c r="A132" s="6" t="s">
        <v>19</v>
      </c>
      <c r="B132" s="80"/>
      <c r="C132" s="126"/>
      <c r="D132" s="104"/>
      <c r="E132" s="50"/>
      <c r="F132" s="51"/>
      <c r="G132" s="52"/>
      <c r="H132" s="53"/>
      <c r="I132" s="54"/>
      <c r="J132" s="55"/>
    </row>
    <row r="133" spans="1:10" s="35" customFormat="1" ht="14.25" x14ac:dyDescent="0.2">
      <c r="A133" s="6" t="s">
        <v>19</v>
      </c>
      <c r="B133" s="80"/>
      <c r="C133" s="126"/>
      <c r="D133" s="104"/>
      <c r="E133" s="50"/>
      <c r="F133" s="51"/>
      <c r="G133" s="52"/>
      <c r="H133" s="53"/>
      <c r="I133" s="54"/>
      <c r="J133" s="55"/>
    </row>
    <row r="134" spans="1:10" s="35" customFormat="1" ht="14.25" x14ac:dyDescent="0.2">
      <c r="A134" s="6" t="s">
        <v>19</v>
      </c>
      <c r="B134" s="80"/>
      <c r="C134" s="126"/>
      <c r="D134" s="104"/>
      <c r="E134" s="50"/>
      <c r="F134" s="51"/>
      <c r="G134" s="52"/>
      <c r="H134" s="53"/>
      <c r="I134" s="54"/>
      <c r="J134" s="55"/>
    </row>
    <row r="135" spans="1:10" s="35" customFormat="1" ht="14.25" x14ac:dyDescent="0.2">
      <c r="A135" s="6" t="s">
        <v>19</v>
      </c>
      <c r="B135" s="80"/>
      <c r="C135" s="126"/>
      <c r="D135" s="104"/>
      <c r="E135" s="50"/>
      <c r="F135" s="51"/>
      <c r="G135" s="52"/>
      <c r="H135" s="53"/>
      <c r="I135" s="54"/>
      <c r="J135" s="55"/>
    </row>
    <row r="136" spans="1:10" s="35" customFormat="1" ht="14.25" x14ac:dyDescent="0.2">
      <c r="A136" s="6" t="s">
        <v>19</v>
      </c>
      <c r="B136" s="80"/>
      <c r="C136" s="126"/>
      <c r="D136" s="104"/>
      <c r="E136" s="50"/>
      <c r="F136" s="51"/>
      <c r="G136" s="52"/>
      <c r="H136" s="53"/>
      <c r="I136" s="54"/>
      <c r="J136" s="55"/>
    </row>
    <row r="137" spans="1:10" s="35" customFormat="1" ht="14.25" x14ac:dyDescent="0.2">
      <c r="A137" s="6" t="s">
        <v>19</v>
      </c>
      <c r="B137" s="80"/>
      <c r="C137" s="126"/>
      <c r="D137" s="104"/>
      <c r="E137" s="50"/>
      <c r="F137" s="51"/>
      <c r="G137" s="52"/>
      <c r="H137" s="53"/>
      <c r="I137" s="54"/>
      <c r="J137" s="55"/>
    </row>
    <row r="138" spans="1:10" s="35" customFormat="1" ht="14.25" x14ac:dyDescent="0.2">
      <c r="A138" s="6" t="s">
        <v>19</v>
      </c>
      <c r="B138" s="80"/>
      <c r="C138" s="126"/>
      <c r="D138" s="104"/>
      <c r="E138" s="50"/>
      <c r="F138" s="51"/>
      <c r="G138" s="52"/>
      <c r="H138" s="53"/>
      <c r="I138" s="54"/>
      <c r="J138" s="55"/>
    </row>
    <row r="139" spans="1:10" s="35" customFormat="1" ht="14.25" x14ac:dyDescent="0.2">
      <c r="A139" s="6" t="s">
        <v>19</v>
      </c>
      <c r="B139" s="80"/>
      <c r="C139" s="126"/>
      <c r="D139" s="104"/>
      <c r="E139" s="50"/>
      <c r="F139" s="51"/>
      <c r="G139" s="52"/>
      <c r="H139" s="53"/>
      <c r="I139" s="54"/>
      <c r="J139" s="55"/>
    </row>
    <row r="140" spans="1:10" s="35" customFormat="1" ht="14.25" x14ac:dyDescent="0.2">
      <c r="A140" s="6" t="s">
        <v>19</v>
      </c>
      <c r="B140" s="80"/>
      <c r="C140" s="126"/>
      <c r="D140" s="104"/>
      <c r="E140" s="50"/>
      <c r="F140" s="51"/>
      <c r="G140" s="52"/>
      <c r="H140" s="53"/>
      <c r="I140" s="54"/>
      <c r="J140" s="55"/>
    </row>
    <row r="141" spans="1:10" s="35" customFormat="1" ht="14.25" x14ac:dyDescent="0.2">
      <c r="A141" s="6" t="s">
        <v>19</v>
      </c>
      <c r="B141" s="80"/>
      <c r="C141" s="126"/>
      <c r="D141" s="104"/>
      <c r="E141" s="50"/>
      <c r="F141" s="51"/>
      <c r="G141" s="52"/>
      <c r="H141" s="53"/>
      <c r="I141" s="54"/>
      <c r="J141" s="55"/>
    </row>
    <row r="142" spans="1:10" s="35" customFormat="1" ht="14.25" x14ac:dyDescent="0.2">
      <c r="A142" s="6" t="s">
        <v>19</v>
      </c>
      <c r="B142" s="80"/>
      <c r="C142" s="126"/>
      <c r="D142" s="104"/>
      <c r="E142" s="50"/>
      <c r="F142" s="51"/>
      <c r="G142" s="52"/>
      <c r="H142" s="53"/>
      <c r="I142" s="54"/>
      <c r="J142" s="55"/>
    </row>
    <row r="143" spans="1:10" s="35" customFormat="1" ht="14.25" x14ac:dyDescent="0.2">
      <c r="A143" s="6" t="s">
        <v>19</v>
      </c>
      <c r="B143" s="80"/>
      <c r="C143" s="126"/>
      <c r="D143" s="104"/>
      <c r="E143" s="50"/>
      <c r="F143" s="51"/>
      <c r="G143" s="52"/>
      <c r="H143" s="53"/>
      <c r="I143" s="54"/>
      <c r="J143" s="55"/>
    </row>
    <row r="144" spans="1:10" s="35" customFormat="1" ht="14.25" x14ac:dyDescent="0.2">
      <c r="A144" s="6" t="s">
        <v>19</v>
      </c>
      <c r="B144" s="80"/>
      <c r="C144" s="126"/>
      <c r="D144" s="104"/>
      <c r="E144" s="50"/>
      <c r="F144" s="51"/>
      <c r="G144" s="52"/>
      <c r="H144" s="53"/>
      <c r="I144" s="54"/>
      <c r="J144" s="55"/>
    </row>
    <row r="145" spans="1:10" s="35" customFormat="1" ht="14.25" x14ac:dyDescent="0.2">
      <c r="A145" s="6" t="s">
        <v>19</v>
      </c>
      <c r="B145" s="80"/>
      <c r="C145" s="126"/>
      <c r="D145" s="104"/>
      <c r="E145" s="50"/>
      <c r="F145" s="51"/>
      <c r="G145" s="52"/>
      <c r="H145" s="53"/>
      <c r="I145" s="54"/>
      <c r="J145" s="55"/>
    </row>
    <row r="146" spans="1:10" s="35" customFormat="1" ht="15" thickBot="1" x14ac:dyDescent="0.25">
      <c r="A146" s="6" t="s">
        <v>19</v>
      </c>
      <c r="B146" s="49"/>
      <c r="C146" s="131"/>
      <c r="D146" s="104"/>
      <c r="E146" s="50"/>
      <c r="F146" s="51"/>
      <c r="G146" s="52"/>
      <c r="H146" s="53"/>
      <c r="I146" s="54"/>
      <c r="J146" s="55"/>
    </row>
    <row r="147" spans="1:10" s="35" customFormat="1" ht="15.75" thickBot="1" x14ac:dyDescent="0.25">
      <c r="B147" s="3"/>
      <c r="C147" s="129"/>
      <c r="D147" s="7"/>
      <c r="E147" s="7"/>
      <c r="F147" s="56"/>
      <c r="G147" s="13" t="s">
        <v>48</v>
      </c>
      <c r="H147" s="86">
        <f>SUM(H116:H146)</f>
        <v>0</v>
      </c>
      <c r="I147" s="57"/>
      <c r="J147" s="153"/>
    </row>
    <row r="148" spans="1:10" s="35" customFormat="1" ht="14.25" x14ac:dyDescent="0.2">
      <c r="B148" s="3"/>
      <c r="C148" s="129"/>
      <c r="D148" s="7"/>
      <c r="E148" s="7"/>
      <c r="F148" s="56"/>
      <c r="G148" s="3"/>
      <c r="H148" s="122"/>
      <c r="I148" s="57"/>
      <c r="J148" s="153"/>
    </row>
    <row r="149" spans="1:10" s="35" customFormat="1" ht="24" customHeight="1" x14ac:dyDescent="0.2">
      <c r="B149" s="240" t="s">
        <v>44</v>
      </c>
      <c r="C149" s="132"/>
      <c r="D149" s="103"/>
      <c r="E149" s="46"/>
      <c r="F149" s="47"/>
      <c r="G149" s="45"/>
      <c r="H149" s="32"/>
      <c r="I149" s="48"/>
      <c r="J149" s="156"/>
    </row>
    <row r="150" spans="1:10" s="35" customFormat="1" ht="14.25" x14ac:dyDescent="0.2">
      <c r="A150" s="6" t="s">
        <v>16</v>
      </c>
      <c r="B150" s="49"/>
      <c r="C150" s="131"/>
      <c r="D150" s="104"/>
      <c r="E150" s="50"/>
      <c r="F150" s="51"/>
      <c r="G150" s="52"/>
      <c r="H150" s="53"/>
      <c r="I150" s="54"/>
      <c r="J150" s="55"/>
    </row>
    <row r="151" spans="1:10" s="35" customFormat="1" ht="14.25" x14ac:dyDescent="0.2">
      <c r="A151" s="6" t="s">
        <v>16</v>
      </c>
      <c r="B151" s="80"/>
      <c r="C151" s="126"/>
      <c r="D151" s="104"/>
      <c r="E151" s="50"/>
      <c r="F151" s="51"/>
      <c r="G151" s="52"/>
      <c r="H151" s="53"/>
      <c r="I151" s="54"/>
      <c r="J151" s="55"/>
    </row>
    <row r="152" spans="1:10" s="35" customFormat="1" ht="14.25" x14ac:dyDescent="0.2">
      <c r="A152" s="6" t="s">
        <v>16</v>
      </c>
      <c r="B152" s="80"/>
      <c r="C152" s="126"/>
      <c r="D152" s="104"/>
      <c r="E152" s="50"/>
      <c r="F152" s="51"/>
      <c r="G152" s="52"/>
      <c r="H152" s="53"/>
      <c r="I152" s="54"/>
      <c r="J152" s="55"/>
    </row>
    <row r="153" spans="1:10" s="35" customFormat="1" ht="14.25" x14ac:dyDescent="0.2">
      <c r="A153" s="6" t="s">
        <v>16</v>
      </c>
      <c r="B153" s="80"/>
      <c r="C153" s="126"/>
      <c r="D153" s="104"/>
      <c r="E153" s="50"/>
      <c r="F153" s="51"/>
      <c r="G153" s="52"/>
      <c r="H153" s="53"/>
      <c r="I153" s="54"/>
      <c r="J153" s="55"/>
    </row>
    <row r="154" spans="1:10" s="35" customFormat="1" ht="14.25" x14ac:dyDescent="0.2">
      <c r="A154" s="6" t="s">
        <v>16</v>
      </c>
      <c r="B154" s="80"/>
      <c r="C154" s="126"/>
      <c r="D154" s="104"/>
      <c r="E154" s="50"/>
      <c r="F154" s="51"/>
      <c r="G154" s="52"/>
      <c r="H154" s="53"/>
      <c r="I154" s="54"/>
      <c r="J154" s="55"/>
    </row>
    <row r="155" spans="1:10" s="35" customFormat="1" ht="14.25" x14ac:dyDescent="0.2">
      <c r="A155" s="6" t="s">
        <v>16</v>
      </c>
      <c r="B155" s="80"/>
      <c r="C155" s="126"/>
      <c r="D155" s="104"/>
      <c r="E155" s="50"/>
      <c r="F155" s="51"/>
      <c r="G155" s="52"/>
      <c r="H155" s="53"/>
      <c r="I155" s="54"/>
      <c r="J155" s="55"/>
    </row>
    <row r="156" spans="1:10" s="35" customFormat="1" ht="14.25" x14ac:dyDescent="0.2">
      <c r="A156" s="6" t="s">
        <v>16</v>
      </c>
      <c r="B156" s="80"/>
      <c r="C156" s="126"/>
      <c r="D156" s="104"/>
      <c r="E156" s="50"/>
      <c r="F156" s="51"/>
      <c r="G156" s="52"/>
      <c r="H156" s="53"/>
      <c r="I156" s="54"/>
      <c r="J156" s="55"/>
    </row>
    <row r="157" spans="1:10" s="35" customFormat="1" ht="14.25" x14ac:dyDescent="0.2">
      <c r="A157" s="6" t="s">
        <v>16</v>
      </c>
      <c r="B157" s="80"/>
      <c r="C157" s="126"/>
      <c r="D157" s="104"/>
      <c r="E157" s="50"/>
      <c r="F157" s="51"/>
      <c r="G157" s="52"/>
      <c r="H157" s="53"/>
      <c r="I157" s="54"/>
      <c r="J157" s="55"/>
    </row>
    <row r="158" spans="1:10" s="35" customFormat="1" ht="14.25" x14ac:dyDescent="0.2">
      <c r="A158" s="6" t="s">
        <v>16</v>
      </c>
      <c r="B158" s="80"/>
      <c r="C158" s="126"/>
      <c r="D158" s="104"/>
      <c r="E158" s="50"/>
      <c r="F158" s="51"/>
      <c r="G158" s="52"/>
      <c r="H158" s="53"/>
      <c r="I158" s="54"/>
      <c r="J158" s="55"/>
    </row>
    <row r="159" spans="1:10" s="35" customFormat="1" ht="14.25" x14ac:dyDescent="0.2">
      <c r="A159" s="6" t="s">
        <v>16</v>
      </c>
      <c r="B159" s="80"/>
      <c r="C159" s="126"/>
      <c r="D159" s="104"/>
      <c r="E159" s="50"/>
      <c r="F159" s="51"/>
      <c r="G159" s="52"/>
      <c r="H159" s="53"/>
      <c r="I159" s="54"/>
      <c r="J159" s="55"/>
    </row>
    <row r="160" spans="1:10" s="35" customFormat="1" ht="14.25" x14ac:dyDescent="0.2">
      <c r="A160" s="6" t="s">
        <v>16</v>
      </c>
      <c r="B160" s="80"/>
      <c r="C160" s="126"/>
      <c r="D160" s="104"/>
      <c r="E160" s="50"/>
      <c r="F160" s="51"/>
      <c r="G160" s="52"/>
      <c r="H160" s="53"/>
      <c r="I160" s="54"/>
      <c r="J160" s="55"/>
    </row>
    <row r="161" spans="1:10" s="35" customFormat="1" ht="14.25" x14ac:dyDescent="0.2">
      <c r="A161" s="6" t="s">
        <v>16</v>
      </c>
      <c r="B161" s="80"/>
      <c r="C161" s="126"/>
      <c r="D161" s="104"/>
      <c r="E161" s="50"/>
      <c r="F161" s="51"/>
      <c r="G161" s="52"/>
      <c r="H161" s="53"/>
      <c r="I161" s="54"/>
      <c r="J161" s="55"/>
    </row>
    <row r="162" spans="1:10" s="35" customFormat="1" ht="14.25" x14ac:dyDescent="0.2">
      <c r="A162" s="6" t="s">
        <v>16</v>
      </c>
      <c r="B162" s="80"/>
      <c r="C162" s="126"/>
      <c r="D162" s="104"/>
      <c r="E162" s="50"/>
      <c r="F162" s="51"/>
      <c r="G162" s="52"/>
      <c r="H162" s="53"/>
      <c r="I162" s="54"/>
      <c r="J162" s="55"/>
    </row>
    <row r="163" spans="1:10" s="35" customFormat="1" ht="14.25" x14ac:dyDescent="0.2">
      <c r="A163" s="6" t="s">
        <v>16</v>
      </c>
      <c r="B163" s="80"/>
      <c r="C163" s="126"/>
      <c r="D163" s="104"/>
      <c r="E163" s="50"/>
      <c r="F163" s="51"/>
      <c r="G163" s="52"/>
      <c r="H163" s="53"/>
      <c r="I163" s="54"/>
      <c r="J163" s="55"/>
    </row>
    <row r="164" spans="1:10" s="35" customFormat="1" ht="14.25" x14ac:dyDescent="0.2">
      <c r="A164" s="6" t="s">
        <v>16</v>
      </c>
      <c r="B164" s="80"/>
      <c r="C164" s="126"/>
      <c r="D164" s="104"/>
      <c r="E164" s="50"/>
      <c r="F164" s="51"/>
      <c r="G164" s="52"/>
      <c r="H164" s="53"/>
      <c r="I164" s="54"/>
      <c r="J164" s="55"/>
    </row>
    <row r="165" spans="1:10" s="35" customFormat="1" ht="14.25" x14ac:dyDescent="0.2">
      <c r="A165" s="6" t="s">
        <v>16</v>
      </c>
      <c r="B165" s="80"/>
      <c r="C165" s="126"/>
      <c r="D165" s="104"/>
      <c r="E165" s="50"/>
      <c r="F165" s="51"/>
      <c r="G165" s="52"/>
      <c r="H165" s="53"/>
      <c r="I165" s="54"/>
      <c r="J165" s="55"/>
    </row>
    <row r="166" spans="1:10" s="35" customFormat="1" ht="14.25" x14ac:dyDescent="0.2">
      <c r="A166" s="6" t="s">
        <v>16</v>
      </c>
      <c r="B166" s="80"/>
      <c r="C166" s="126"/>
      <c r="D166" s="104"/>
      <c r="E166" s="50"/>
      <c r="F166" s="51"/>
      <c r="G166" s="52"/>
      <c r="H166" s="53"/>
      <c r="I166" s="54"/>
      <c r="J166" s="55"/>
    </row>
    <row r="167" spans="1:10" s="35" customFormat="1" ht="14.25" x14ac:dyDescent="0.2">
      <c r="A167" s="6" t="s">
        <v>16</v>
      </c>
      <c r="B167" s="80"/>
      <c r="C167" s="126"/>
      <c r="D167" s="104"/>
      <c r="E167" s="50"/>
      <c r="F167" s="51"/>
      <c r="G167" s="52"/>
      <c r="H167" s="53"/>
      <c r="I167" s="54"/>
      <c r="J167" s="55"/>
    </row>
    <row r="168" spans="1:10" s="35" customFormat="1" ht="14.25" x14ac:dyDescent="0.2">
      <c r="A168" s="6" t="s">
        <v>16</v>
      </c>
      <c r="B168" s="80"/>
      <c r="C168" s="126"/>
      <c r="D168" s="104"/>
      <c r="E168" s="50"/>
      <c r="F168" s="51"/>
      <c r="G168" s="52"/>
      <c r="H168" s="53"/>
      <c r="I168" s="54"/>
      <c r="J168" s="55"/>
    </row>
    <row r="169" spans="1:10" s="35" customFormat="1" ht="14.25" x14ac:dyDescent="0.2">
      <c r="A169" s="6" t="s">
        <v>16</v>
      </c>
      <c r="B169" s="80"/>
      <c r="C169" s="126"/>
      <c r="D169" s="104"/>
      <c r="E169" s="50"/>
      <c r="F169" s="51"/>
      <c r="G169" s="52"/>
      <c r="H169" s="53"/>
      <c r="I169" s="54"/>
      <c r="J169" s="55"/>
    </row>
    <row r="170" spans="1:10" s="35" customFormat="1" ht="14.25" x14ac:dyDescent="0.2">
      <c r="A170" s="6" t="s">
        <v>16</v>
      </c>
      <c r="B170" s="80"/>
      <c r="C170" s="126"/>
      <c r="D170" s="104"/>
      <c r="E170" s="50"/>
      <c r="F170" s="51"/>
      <c r="G170" s="52"/>
      <c r="H170" s="53"/>
      <c r="I170" s="54"/>
      <c r="J170" s="55"/>
    </row>
    <row r="171" spans="1:10" s="35" customFormat="1" ht="14.25" x14ac:dyDescent="0.2">
      <c r="A171" s="6" t="s">
        <v>16</v>
      </c>
      <c r="B171" s="80"/>
      <c r="C171" s="126"/>
      <c r="D171" s="104"/>
      <c r="E171" s="50"/>
      <c r="F171" s="51"/>
      <c r="G171" s="52"/>
      <c r="H171" s="53"/>
      <c r="I171" s="54"/>
      <c r="J171" s="55"/>
    </row>
    <row r="172" spans="1:10" s="35" customFormat="1" ht="14.25" x14ac:dyDescent="0.2">
      <c r="A172" s="6" t="s">
        <v>16</v>
      </c>
      <c r="B172" s="80"/>
      <c r="C172" s="126"/>
      <c r="D172" s="104"/>
      <c r="E172" s="50"/>
      <c r="F172" s="51"/>
      <c r="G172" s="52"/>
      <c r="H172" s="53"/>
      <c r="I172" s="54"/>
      <c r="J172" s="55"/>
    </row>
    <row r="173" spans="1:10" s="35" customFormat="1" ht="14.25" x14ac:dyDescent="0.2">
      <c r="A173" s="6" t="s">
        <v>16</v>
      </c>
      <c r="B173" s="80"/>
      <c r="C173" s="126"/>
      <c r="D173" s="104"/>
      <c r="E173" s="50"/>
      <c r="F173" s="51"/>
      <c r="G173" s="52"/>
      <c r="H173" s="53"/>
      <c r="I173" s="54"/>
      <c r="J173" s="55"/>
    </row>
    <row r="174" spans="1:10" s="35" customFormat="1" ht="14.25" x14ac:dyDescent="0.2">
      <c r="A174" s="6" t="s">
        <v>16</v>
      </c>
      <c r="B174" s="80"/>
      <c r="C174" s="126"/>
      <c r="D174" s="104"/>
      <c r="E174" s="50"/>
      <c r="F174" s="51"/>
      <c r="G174" s="52"/>
      <c r="H174" s="53"/>
      <c r="I174" s="54"/>
      <c r="J174" s="55"/>
    </row>
    <row r="175" spans="1:10" s="35" customFormat="1" ht="15" thickBot="1" x14ac:dyDescent="0.25">
      <c r="A175" s="6" t="s">
        <v>16</v>
      </c>
      <c r="B175" s="80"/>
      <c r="C175" s="126"/>
      <c r="D175" s="104"/>
      <c r="E175" s="50"/>
      <c r="F175" s="51"/>
      <c r="G175" s="52"/>
      <c r="H175" s="53"/>
      <c r="I175" s="54"/>
      <c r="J175" s="55"/>
    </row>
    <row r="176" spans="1:10" s="35" customFormat="1" ht="15.75" thickBot="1" x14ac:dyDescent="0.25">
      <c r="B176" s="3"/>
      <c r="C176" s="129"/>
      <c r="D176" s="7"/>
      <c r="E176" s="7"/>
      <c r="F176" s="56"/>
      <c r="G176" s="13" t="s">
        <v>49</v>
      </c>
      <c r="H176" s="86">
        <f>SUM(H150:H175)</f>
        <v>0</v>
      </c>
      <c r="I176" s="57"/>
      <c r="J176" s="153"/>
    </row>
    <row r="177" spans="1:10" s="35" customFormat="1" ht="14.25" x14ac:dyDescent="0.2">
      <c r="B177" s="3"/>
      <c r="C177" s="129"/>
      <c r="D177" s="7"/>
      <c r="E177" s="7"/>
      <c r="F177" s="56"/>
      <c r="G177" s="3"/>
      <c r="H177" s="122"/>
      <c r="I177" s="57"/>
      <c r="J177" s="153"/>
    </row>
    <row r="178" spans="1:10" s="35" customFormat="1" ht="24" customHeight="1" x14ac:dyDescent="0.2">
      <c r="B178" s="241" t="s">
        <v>54</v>
      </c>
      <c r="C178" s="133"/>
      <c r="D178" s="103"/>
      <c r="E178" s="46"/>
      <c r="F178" s="47"/>
      <c r="G178" s="45"/>
      <c r="H178" s="32"/>
      <c r="I178" s="48"/>
      <c r="J178" s="156"/>
    </row>
    <row r="179" spans="1:10" s="35" customFormat="1" ht="14.25" x14ac:dyDescent="0.2">
      <c r="A179" s="6" t="s">
        <v>17</v>
      </c>
      <c r="B179" s="80"/>
      <c r="C179" s="126"/>
      <c r="D179" s="104"/>
      <c r="E179" s="50"/>
      <c r="F179" s="51"/>
      <c r="G179" s="52"/>
      <c r="H179" s="53"/>
      <c r="I179" s="54"/>
      <c r="J179" s="55"/>
    </row>
    <row r="180" spans="1:10" s="35" customFormat="1" ht="14.25" x14ac:dyDescent="0.2">
      <c r="A180" s="6" t="s">
        <v>17</v>
      </c>
      <c r="B180" s="80"/>
      <c r="C180" s="126"/>
      <c r="D180" s="104"/>
      <c r="E180" s="50"/>
      <c r="F180" s="51"/>
      <c r="G180" s="52"/>
      <c r="H180" s="53"/>
      <c r="I180" s="54"/>
      <c r="J180" s="55"/>
    </row>
    <row r="181" spans="1:10" s="35" customFormat="1" ht="14.25" x14ac:dyDescent="0.2">
      <c r="A181" s="6" t="s">
        <v>17</v>
      </c>
      <c r="B181" s="80"/>
      <c r="C181" s="126"/>
      <c r="D181" s="104"/>
      <c r="E181" s="50"/>
      <c r="F181" s="51"/>
      <c r="G181" s="52"/>
      <c r="H181" s="53"/>
      <c r="I181" s="54"/>
      <c r="J181" s="55"/>
    </row>
    <row r="182" spans="1:10" s="35" customFormat="1" ht="14.25" x14ac:dyDescent="0.2">
      <c r="A182" s="6" t="s">
        <v>17</v>
      </c>
      <c r="B182" s="80"/>
      <c r="C182" s="126"/>
      <c r="D182" s="104"/>
      <c r="E182" s="50"/>
      <c r="F182" s="51"/>
      <c r="G182" s="52"/>
      <c r="H182" s="53"/>
      <c r="I182" s="54"/>
      <c r="J182" s="55"/>
    </row>
    <row r="183" spans="1:10" s="35" customFormat="1" ht="14.25" x14ac:dyDescent="0.2">
      <c r="A183" s="6" t="s">
        <v>17</v>
      </c>
      <c r="B183" s="80"/>
      <c r="C183" s="126"/>
      <c r="D183" s="104"/>
      <c r="E183" s="50"/>
      <c r="F183" s="51"/>
      <c r="G183" s="52"/>
      <c r="H183" s="53"/>
      <c r="I183" s="54"/>
      <c r="J183" s="55"/>
    </row>
    <row r="184" spans="1:10" s="35" customFormat="1" ht="14.25" x14ac:dyDescent="0.2">
      <c r="A184" s="6" t="s">
        <v>17</v>
      </c>
      <c r="B184" s="80"/>
      <c r="C184" s="126"/>
      <c r="D184" s="104"/>
      <c r="E184" s="50"/>
      <c r="F184" s="51"/>
      <c r="G184" s="52"/>
      <c r="H184" s="53"/>
      <c r="I184" s="54"/>
      <c r="J184" s="55"/>
    </row>
    <row r="185" spans="1:10" s="35" customFormat="1" ht="14.25" x14ac:dyDescent="0.2">
      <c r="A185" s="6" t="s">
        <v>17</v>
      </c>
      <c r="B185" s="80"/>
      <c r="C185" s="126"/>
      <c r="D185" s="104"/>
      <c r="E185" s="50"/>
      <c r="F185" s="51"/>
      <c r="G185" s="52"/>
      <c r="H185" s="53"/>
      <c r="I185" s="54"/>
      <c r="J185" s="55"/>
    </row>
    <row r="186" spans="1:10" s="35" customFormat="1" ht="14.25" x14ac:dyDescent="0.2">
      <c r="A186" s="6" t="s">
        <v>17</v>
      </c>
      <c r="B186" s="80"/>
      <c r="C186" s="126"/>
      <c r="D186" s="104"/>
      <c r="E186" s="50"/>
      <c r="F186" s="51"/>
      <c r="G186" s="52"/>
      <c r="H186" s="53"/>
      <c r="I186" s="54"/>
      <c r="J186" s="55"/>
    </row>
    <row r="187" spans="1:10" s="35" customFormat="1" ht="14.25" x14ac:dyDescent="0.2">
      <c r="A187" s="6" t="s">
        <v>17</v>
      </c>
      <c r="B187" s="80"/>
      <c r="C187" s="126"/>
      <c r="D187" s="104"/>
      <c r="E187" s="50"/>
      <c r="F187" s="51"/>
      <c r="G187" s="52"/>
      <c r="H187" s="53"/>
      <c r="I187" s="54"/>
      <c r="J187" s="55"/>
    </row>
    <row r="188" spans="1:10" s="35" customFormat="1" ht="14.25" x14ac:dyDescent="0.2">
      <c r="A188" s="6" t="s">
        <v>17</v>
      </c>
      <c r="B188" s="80"/>
      <c r="C188" s="126"/>
      <c r="D188" s="104"/>
      <c r="E188" s="50"/>
      <c r="F188" s="51"/>
      <c r="G188" s="52"/>
      <c r="H188" s="53"/>
      <c r="I188" s="54"/>
      <c r="J188" s="55"/>
    </row>
    <row r="189" spans="1:10" s="35" customFormat="1" ht="14.25" x14ac:dyDescent="0.2">
      <c r="A189" s="6" t="s">
        <v>17</v>
      </c>
      <c r="B189" s="80"/>
      <c r="C189" s="126"/>
      <c r="D189" s="104"/>
      <c r="E189" s="50"/>
      <c r="F189" s="51"/>
      <c r="G189" s="52"/>
      <c r="H189" s="53"/>
      <c r="I189" s="54"/>
      <c r="J189" s="55"/>
    </row>
    <row r="190" spans="1:10" s="35" customFormat="1" ht="14.25" x14ac:dyDescent="0.2">
      <c r="A190" s="6" t="s">
        <v>17</v>
      </c>
      <c r="B190" s="80"/>
      <c r="C190" s="126"/>
      <c r="D190" s="104"/>
      <c r="E190" s="50"/>
      <c r="F190" s="51"/>
      <c r="G190" s="52"/>
      <c r="H190" s="53"/>
      <c r="I190" s="54"/>
      <c r="J190" s="55"/>
    </row>
    <row r="191" spans="1:10" s="35" customFormat="1" ht="14.25" x14ac:dyDescent="0.2">
      <c r="A191" s="6" t="s">
        <v>17</v>
      </c>
      <c r="B191" s="80"/>
      <c r="C191" s="126"/>
      <c r="D191" s="104"/>
      <c r="E191" s="50"/>
      <c r="F191" s="51"/>
      <c r="G191" s="52"/>
      <c r="H191" s="53"/>
      <c r="I191" s="54"/>
      <c r="J191" s="55"/>
    </row>
    <row r="192" spans="1:10" s="35" customFormat="1" ht="14.25" x14ac:dyDescent="0.2">
      <c r="A192" s="6" t="s">
        <v>17</v>
      </c>
      <c r="B192" s="80"/>
      <c r="C192" s="126"/>
      <c r="D192" s="104"/>
      <c r="E192" s="50"/>
      <c r="F192" s="51"/>
      <c r="G192" s="52"/>
      <c r="H192" s="53"/>
      <c r="I192" s="54"/>
      <c r="J192" s="55"/>
    </row>
    <row r="193" spans="1:10" s="35" customFormat="1" ht="14.25" x14ac:dyDescent="0.2">
      <c r="A193" s="6" t="s">
        <v>17</v>
      </c>
      <c r="B193" s="80"/>
      <c r="C193" s="126"/>
      <c r="D193" s="104"/>
      <c r="E193" s="50"/>
      <c r="F193" s="51"/>
      <c r="G193" s="52"/>
      <c r="H193" s="53"/>
      <c r="I193" s="54"/>
      <c r="J193" s="55"/>
    </row>
    <row r="194" spans="1:10" s="35" customFormat="1" ht="14.25" x14ac:dyDescent="0.2">
      <c r="A194" s="6" t="s">
        <v>17</v>
      </c>
      <c r="B194" s="80"/>
      <c r="C194" s="126"/>
      <c r="D194" s="104"/>
      <c r="E194" s="50"/>
      <c r="F194" s="51"/>
      <c r="G194" s="52"/>
      <c r="H194" s="53"/>
      <c r="I194" s="54"/>
      <c r="J194" s="55"/>
    </row>
    <row r="195" spans="1:10" s="35" customFormat="1" ht="14.25" x14ac:dyDescent="0.2">
      <c r="A195" s="6" t="s">
        <v>17</v>
      </c>
      <c r="B195" s="80"/>
      <c r="C195" s="126"/>
      <c r="D195" s="104"/>
      <c r="E195" s="50"/>
      <c r="F195" s="51"/>
      <c r="G195" s="52"/>
      <c r="H195" s="53"/>
      <c r="I195" s="54"/>
      <c r="J195" s="55"/>
    </row>
    <row r="196" spans="1:10" s="35" customFormat="1" ht="14.25" x14ac:dyDescent="0.2">
      <c r="A196" s="6" t="s">
        <v>17</v>
      </c>
      <c r="B196" s="80"/>
      <c r="C196" s="126"/>
      <c r="D196" s="104"/>
      <c r="E196" s="50"/>
      <c r="F196" s="51"/>
      <c r="G196" s="52"/>
      <c r="H196" s="53"/>
      <c r="I196" s="54"/>
      <c r="J196" s="55"/>
    </row>
    <row r="197" spans="1:10" s="35" customFormat="1" ht="14.25" x14ac:dyDescent="0.2">
      <c r="A197" s="6" t="s">
        <v>17</v>
      </c>
      <c r="B197" s="80"/>
      <c r="C197" s="126"/>
      <c r="D197" s="104"/>
      <c r="E197" s="50"/>
      <c r="F197" s="51"/>
      <c r="G197" s="52"/>
      <c r="H197" s="53"/>
      <c r="I197" s="54"/>
      <c r="J197" s="55"/>
    </row>
    <row r="198" spans="1:10" s="35" customFormat="1" ht="14.25" x14ac:dyDescent="0.2">
      <c r="A198" s="6" t="s">
        <v>17</v>
      </c>
      <c r="B198" s="80"/>
      <c r="C198" s="126"/>
      <c r="D198" s="104"/>
      <c r="E198" s="50"/>
      <c r="F198" s="51"/>
      <c r="G198" s="52"/>
      <c r="H198" s="53"/>
      <c r="I198" s="54"/>
      <c r="J198" s="55"/>
    </row>
    <row r="199" spans="1:10" s="35" customFormat="1" ht="14.25" x14ac:dyDescent="0.2">
      <c r="A199" s="6" t="s">
        <v>17</v>
      </c>
      <c r="B199" s="80"/>
      <c r="C199" s="126"/>
      <c r="D199" s="104"/>
      <c r="E199" s="50"/>
      <c r="F199" s="51"/>
      <c r="G199" s="52"/>
      <c r="H199" s="53"/>
      <c r="I199" s="54"/>
      <c r="J199" s="55"/>
    </row>
    <row r="200" spans="1:10" s="35" customFormat="1" ht="14.25" x14ac:dyDescent="0.2">
      <c r="A200" s="6" t="s">
        <v>17</v>
      </c>
      <c r="B200" s="80"/>
      <c r="C200" s="126"/>
      <c r="D200" s="104"/>
      <c r="E200" s="50"/>
      <c r="F200" s="51"/>
      <c r="G200" s="52"/>
      <c r="H200" s="53"/>
      <c r="I200" s="54"/>
      <c r="J200" s="55"/>
    </row>
    <row r="201" spans="1:10" s="35" customFormat="1" ht="14.25" x14ac:dyDescent="0.2">
      <c r="A201" s="6" t="s">
        <v>17</v>
      </c>
      <c r="B201" s="80"/>
      <c r="C201" s="126"/>
      <c r="D201" s="104"/>
      <c r="E201" s="50"/>
      <c r="F201" s="51"/>
      <c r="G201" s="52"/>
      <c r="H201" s="53"/>
      <c r="I201" s="54"/>
      <c r="J201" s="55"/>
    </row>
    <row r="202" spans="1:10" s="35" customFormat="1" ht="14.25" x14ac:dyDescent="0.2">
      <c r="A202" s="6" t="s">
        <v>17</v>
      </c>
      <c r="B202" s="80"/>
      <c r="C202" s="126"/>
      <c r="D202" s="104"/>
      <c r="E202" s="50"/>
      <c r="F202" s="51"/>
      <c r="G202" s="52"/>
      <c r="H202" s="53"/>
      <c r="I202" s="54"/>
      <c r="J202" s="55"/>
    </row>
    <row r="203" spans="1:10" s="35" customFormat="1" ht="14.25" x14ac:dyDescent="0.2">
      <c r="A203" s="6" t="s">
        <v>17</v>
      </c>
      <c r="B203" s="80"/>
      <c r="C203" s="126"/>
      <c r="D203" s="104"/>
      <c r="E203" s="50"/>
      <c r="F203" s="51"/>
      <c r="G203" s="52"/>
      <c r="H203" s="53"/>
      <c r="I203" s="54"/>
      <c r="J203" s="55"/>
    </row>
    <row r="204" spans="1:10" s="35" customFormat="1" ht="15" thickBot="1" x14ac:dyDescent="0.25">
      <c r="A204" s="6" t="s">
        <v>17</v>
      </c>
      <c r="B204" s="80"/>
      <c r="C204" s="126"/>
      <c r="D204" s="104"/>
      <c r="E204" s="50"/>
      <c r="F204" s="51"/>
      <c r="G204" s="52"/>
      <c r="H204" s="53"/>
      <c r="I204" s="54"/>
      <c r="J204" s="55"/>
    </row>
    <row r="205" spans="1:10" s="35" customFormat="1" ht="15.75" thickBot="1" x14ac:dyDescent="0.25">
      <c r="B205" s="3"/>
      <c r="C205" s="129"/>
      <c r="D205" s="7"/>
      <c r="E205" s="7"/>
      <c r="F205" s="56"/>
      <c r="G205" s="13" t="s">
        <v>18</v>
      </c>
      <c r="H205" s="86">
        <f>SUM(H179:H204)</f>
        <v>0</v>
      </c>
      <c r="I205" s="57"/>
      <c r="J205" s="153"/>
    </row>
    <row r="206" spans="1:10" s="35" customFormat="1" ht="14.25" x14ac:dyDescent="0.2">
      <c r="B206" s="3"/>
      <c r="C206" s="129"/>
      <c r="D206" s="7"/>
      <c r="E206" s="7"/>
      <c r="F206" s="56"/>
      <c r="G206" s="3"/>
      <c r="H206" s="122"/>
      <c r="I206" s="57"/>
      <c r="J206" s="153"/>
    </row>
    <row r="207" spans="1:10" s="35" customFormat="1" ht="24" customHeight="1" x14ac:dyDescent="0.2">
      <c r="B207" s="241" t="s">
        <v>50</v>
      </c>
      <c r="C207" s="133"/>
      <c r="D207" s="103"/>
      <c r="E207" s="46"/>
      <c r="F207" s="47"/>
      <c r="G207" s="45"/>
      <c r="H207" s="32"/>
      <c r="I207" s="48"/>
      <c r="J207" s="156"/>
    </row>
    <row r="208" spans="1:10" s="35" customFormat="1" ht="14.25" x14ac:dyDescent="0.2">
      <c r="A208" s="6"/>
      <c r="B208" s="80"/>
      <c r="C208" s="126"/>
      <c r="D208" s="104"/>
      <c r="E208" s="50"/>
      <c r="F208" s="51"/>
      <c r="G208" s="52"/>
      <c r="H208" s="53"/>
      <c r="I208" s="54"/>
      <c r="J208" s="55"/>
    </row>
    <row r="209" spans="1:10" s="35" customFormat="1" ht="14.25" x14ac:dyDescent="0.2">
      <c r="A209" s="6"/>
      <c r="B209" s="80"/>
      <c r="C209" s="126"/>
      <c r="D209" s="104"/>
      <c r="E209" s="50"/>
      <c r="F209" s="51"/>
      <c r="G209" s="52"/>
      <c r="H209" s="53"/>
      <c r="I209" s="54"/>
      <c r="J209" s="55"/>
    </row>
    <row r="210" spans="1:10" s="35" customFormat="1" ht="14.25" x14ac:dyDescent="0.2">
      <c r="A210" s="6"/>
      <c r="B210" s="80"/>
      <c r="C210" s="126"/>
      <c r="D210" s="104"/>
      <c r="E210" s="50"/>
      <c r="F210" s="51"/>
      <c r="G210" s="52"/>
      <c r="H210" s="53"/>
      <c r="I210" s="54"/>
      <c r="J210" s="55"/>
    </row>
    <row r="211" spans="1:10" s="35" customFormat="1" ht="14.25" x14ac:dyDescent="0.2">
      <c r="A211" s="6"/>
      <c r="B211" s="80"/>
      <c r="C211" s="126"/>
      <c r="D211" s="104"/>
      <c r="E211" s="50"/>
      <c r="F211" s="51"/>
      <c r="G211" s="52"/>
      <c r="H211" s="53"/>
      <c r="I211" s="54"/>
      <c r="J211" s="55"/>
    </row>
    <row r="212" spans="1:10" s="35" customFormat="1" ht="14.25" x14ac:dyDescent="0.2">
      <c r="A212" s="6"/>
      <c r="B212" s="80"/>
      <c r="C212" s="126"/>
      <c r="D212" s="104"/>
      <c r="E212" s="50"/>
      <c r="F212" s="51"/>
      <c r="G212" s="52"/>
      <c r="H212" s="53"/>
      <c r="I212" s="54"/>
      <c r="J212" s="55"/>
    </row>
    <row r="213" spans="1:10" s="35" customFormat="1" ht="14.25" x14ac:dyDescent="0.2">
      <c r="A213" s="6"/>
      <c r="B213" s="80"/>
      <c r="C213" s="126"/>
      <c r="D213" s="104"/>
      <c r="E213" s="50"/>
      <c r="F213" s="51"/>
      <c r="G213" s="52"/>
      <c r="H213" s="53"/>
      <c r="I213" s="54"/>
      <c r="J213" s="55"/>
    </row>
    <row r="214" spans="1:10" s="35" customFormat="1" ht="14.25" x14ac:dyDescent="0.2">
      <c r="A214" s="6"/>
      <c r="B214" s="80"/>
      <c r="C214" s="126"/>
      <c r="D214" s="104"/>
      <c r="E214" s="50"/>
      <c r="F214" s="51"/>
      <c r="G214" s="52"/>
      <c r="H214" s="53"/>
      <c r="I214" s="54"/>
      <c r="J214" s="55"/>
    </row>
    <row r="215" spans="1:10" s="35" customFormat="1" ht="14.25" x14ac:dyDescent="0.2">
      <c r="A215" s="6"/>
      <c r="B215" s="80"/>
      <c r="C215" s="126"/>
      <c r="D215" s="104"/>
      <c r="E215" s="50"/>
      <c r="F215" s="51"/>
      <c r="G215" s="52"/>
      <c r="H215" s="53"/>
      <c r="I215" s="54"/>
      <c r="J215" s="55"/>
    </row>
    <row r="216" spans="1:10" s="35" customFormat="1" ht="14.25" x14ac:dyDescent="0.2">
      <c r="A216" s="6"/>
      <c r="B216" s="80"/>
      <c r="C216" s="126"/>
      <c r="D216" s="104"/>
      <c r="E216" s="50"/>
      <c r="F216" s="51"/>
      <c r="G216" s="52"/>
      <c r="H216" s="53"/>
      <c r="I216" s="54"/>
      <c r="J216" s="55"/>
    </row>
    <row r="217" spans="1:10" s="35" customFormat="1" ht="14.25" x14ac:dyDescent="0.2">
      <c r="A217" s="6"/>
      <c r="B217" s="80"/>
      <c r="C217" s="126"/>
      <c r="D217" s="104"/>
      <c r="E217" s="50"/>
      <c r="F217" s="51"/>
      <c r="G217" s="52"/>
      <c r="H217" s="53"/>
      <c r="I217" s="54"/>
      <c r="J217" s="55"/>
    </row>
    <row r="218" spans="1:10" s="35" customFormat="1" ht="14.25" x14ac:dyDescent="0.2">
      <c r="A218" s="6"/>
      <c r="B218" s="80"/>
      <c r="C218" s="126"/>
      <c r="D218" s="104"/>
      <c r="E218" s="50"/>
      <c r="F218" s="51"/>
      <c r="G218" s="52"/>
      <c r="H218" s="53"/>
      <c r="I218" s="54"/>
      <c r="J218" s="55"/>
    </row>
    <row r="219" spans="1:10" s="35" customFormat="1" ht="14.25" x14ac:dyDescent="0.2">
      <c r="A219" s="6"/>
      <c r="B219" s="80"/>
      <c r="C219" s="126"/>
      <c r="D219" s="104"/>
      <c r="E219" s="50"/>
      <c r="F219" s="51"/>
      <c r="G219" s="52"/>
      <c r="H219" s="53"/>
      <c r="I219" s="54"/>
      <c r="J219" s="55"/>
    </row>
    <row r="220" spans="1:10" s="35" customFormat="1" ht="14.25" x14ac:dyDescent="0.2">
      <c r="A220" s="6"/>
      <c r="B220" s="80"/>
      <c r="C220" s="126"/>
      <c r="D220" s="104"/>
      <c r="E220" s="50"/>
      <c r="F220" s="51"/>
      <c r="G220" s="52"/>
      <c r="H220" s="53"/>
      <c r="I220" s="54"/>
      <c r="J220" s="55"/>
    </row>
    <row r="221" spans="1:10" s="35" customFormat="1" ht="14.25" x14ac:dyDescent="0.2">
      <c r="A221" s="6"/>
      <c r="B221" s="80"/>
      <c r="C221" s="126"/>
      <c r="D221" s="104"/>
      <c r="E221" s="50"/>
      <c r="F221" s="51"/>
      <c r="G221" s="52"/>
      <c r="H221" s="53"/>
      <c r="I221" s="54"/>
      <c r="J221" s="55"/>
    </row>
    <row r="222" spans="1:10" s="35" customFormat="1" ht="14.25" x14ac:dyDescent="0.2">
      <c r="A222" s="6"/>
      <c r="B222" s="80"/>
      <c r="C222" s="126"/>
      <c r="D222" s="104"/>
      <c r="E222" s="50"/>
      <c r="F222" s="51"/>
      <c r="G222" s="52"/>
      <c r="H222" s="53"/>
      <c r="I222" s="54"/>
      <c r="J222" s="55"/>
    </row>
    <row r="223" spans="1:10" s="35" customFormat="1" ht="14.25" x14ac:dyDescent="0.2">
      <c r="A223" s="6"/>
      <c r="B223" s="80"/>
      <c r="C223" s="126"/>
      <c r="D223" s="104"/>
      <c r="E223" s="50"/>
      <c r="F223" s="51"/>
      <c r="G223" s="52"/>
      <c r="H223" s="53"/>
      <c r="I223" s="54"/>
      <c r="J223" s="55"/>
    </row>
    <row r="224" spans="1:10" s="35" customFormat="1" ht="14.25" x14ac:dyDescent="0.2">
      <c r="A224" s="6"/>
      <c r="B224" s="80"/>
      <c r="C224" s="126"/>
      <c r="D224" s="104"/>
      <c r="E224" s="50"/>
      <c r="F224" s="51"/>
      <c r="G224" s="52"/>
      <c r="H224" s="53"/>
      <c r="I224" s="54"/>
      <c r="J224" s="55"/>
    </row>
    <row r="225" spans="1:12" s="35" customFormat="1" ht="14.25" x14ac:dyDescent="0.2">
      <c r="A225" s="6"/>
      <c r="B225" s="80"/>
      <c r="C225" s="126"/>
      <c r="D225" s="104"/>
      <c r="E225" s="50"/>
      <c r="F225" s="51"/>
      <c r="G225" s="52"/>
      <c r="H225" s="53"/>
      <c r="I225" s="54"/>
      <c r="J225" s="55"/>
    </row>
    <row r="226" spans="1:12" s="35" customFormat="1" ht="14.25" x14ac:dyDescent="0.2">
      <c r="A226" s="6"/>
      <c r="B226" s="80"/>
      <c r="C226" s="126"/>
      <c r="D226" s="104"/>
      <c r="E226" s="50"/>
      <c r="F226" s="51"/>
      <c r="G226" s="52"/>
      <c r="H226" s="53"/>
      <c r="I226" s="54"/>
      <c r="J226" s="55"/>
    </row>
    <row r="227" spans="1:12" s="35" customFormat="1" ht="14.25" x14ac:dyDescent="0.2">
      <c r="A227" s="6"/>
      <c r="B227" s="80"/>
      <c r="C227" s="126"/>
      <c r="D227" s="104"/>
      <c r="E227" s="50"/>
      <c r="F227" s="51"/>
      <c r="G227" s="52"/>
      <c r="H227" s="53"/>
      <c r="I227" s="54"/>
      <c r="J227" s="55"/>
    </row>
    <row r="228" spans="1:12" s="35" customFormat="1" ht="14.25" x14ac:dyDescent="0.2">
      <c r="A228" s="6"/>
      <c r="B228" s="80"/>
      <c r="C228" s="126"/>
      <c r="D228" s="104"/>
      <c r="E228" s="50"/>
      <c r="F228" s="51"/>
      <c r="G228" s="52"/>
      <c r="H228" s="53"/>
      <c r="I228" s="54"/>
      <c r="J228" s="55"/>
    </row>
    <row r="229" spans="1:12" s="35" customFormat="1" ht="15" thickBot="1" x14ac:dyDescent="0.25">
      <c r="A229" s="6"/>
      <c r="B229" s="80"/>
      <c r="C229" s="126"/>
      <c r="D229" s="104"/>
      <c r="E229" s="50"/>
      <c r="F229" s="51"/>
      <c r="G229" s="52"/>
      <c r="H229" s="53"/>
      <c r="I229" s="54"/>
      <c r="J229" s="55"/>
    </row>
    <row r="230" spans="1:12" s="35" customFormat="1" ht="15.75" thickBot="1" x14ac:dyDescent="0.25">
      <c r="B230" s="3"/>
      <c r="C230" s="129"/>
      <c r="D230" s="7"/>
      <c r="E230" s="7"/>
      <c r="F230" s="56"/>
      <c r="G230" s="13" t="s">
        <v>56</v>
      </c>
      <c r="H230" s="86">
        <f>SUM(H208:H229)</f>
        <v>0</v>
      </c>
      <c r="I230" s="57"/>
      <c r="J230" s="153"/>
    </row>
    <row r="231" spans="1:12" s="35" customFormat="1" ht="24.6" customHeight="1" x14ac:dyDescent="0.2">
      <c r="B231" s="3"/>
      <c r="C231" s="127"/>
      <c r="D231" s="7"/>
      <c r="E231" s="7"/>
      <c r="F231" s="3"/>
      <c r="G231" s="7"/>
      <c r="H231" s="112"/>
      <c r="I231" s="13"/>
      <c r="J231" s="158"/>
      <c r="K231" s="13"/>
      <c r="L231" s="13"/>
    </row>
    <row r="232" spans="1:12" s="35" customFormat="1" ht="24" customHeight="1" x14ac:dyDescent="0.2">
      <c r="B232" s="241" t="s">
        <v>51</v>
      </c>
      <c r="C232" s="133"/>
      <c r="D232" s="103"/>
      <c r="E232" s="46"/>
      <c r="F232" s="47"/>
      <c r="G232" s="45"/>
      <c r="H232" s="32"/>
      <c r="I232" s="48"/>
      <c r="J232" s="156"/>
    </row>
    <row r="233" spans="1:12" s="35" customFormat="1" ht="14.25" x14ac:dyDescent="0.2">
      <c r="A233" s="6"/>
      <c r="B233" s="80"/>
      <c r="C233" s="126"/>
      <c r="D233" s="104"/>
      <c r="E233" s="50"/>
      <c r="F233" s="51"/>
      <c r="G233" s="52"/>
      <c r="H233" s="53"/>
      <c r="I233" s="54"/>
      <c r="J233" s="55"/>
    </row>
    <row r="234" spans="1:12" s="35" customFormat="1" ht="14.25" x14ac:dyDescent="0.2">
      <c r="A234" s="6"/>
      <c r="B234" s="80"/>
      <c r="C234" s="126"/>
      <c r="D234" s="104"/>
      <c r="E234" s="50"/>
      <c r="F234" s="51"/>
      <c r="G234" s="52"/>
      <c r="H234" s="53"/>
      <c r="I234" s="54"/>
      <c r="J234" s="55"/>
    </row>
    <row r="235" spans="1:12" s="35" customFormat="1" ht="14.25" x14ac:dyDescent="0.2">
      <c r="A235" s="6"/>
      <c r="B235" s="80"/>
      <c r="C235" s="126"/>
      <c r="D235" s="104"/>
      <c r="E235" s="50"/>
      <c r="F235" s="51"/>
      <c r="G235" s="52"/>
      <c r="H235" s="53"/>
      <c r="I235" s="54"/>
      <c r="J235" s="55"/>
    </row>
    <row r="236" spans="1:12" s="35" customFormat="1" ht="14.25" x14ac:dyDescent="0.2">
      <c r="A236" s="6"/>
      <c r="B236" s="80"/>
      <c r="C236" s="126"/>
      <c r="D236" s="104"/>
      <c r="E236" s="50"/>
      <c r="F236" s="51"/>
      <c r="G236" s="52"/>
      <c r="H236" s="53"/>
      <c r="I236" s="54"/>
      <c r="J236" s="55"/>
    </row>
    <row r="237" spans="1:12" s="35" customFormat="1" ht="14.25" x14ac:dyDescent="0.2">
      <c r="A237" s="6"/>
      <c r="B237" s="80"/>
      <c r="C237" s="126"/>
      <c r="D237" s="104"/>
      <c r="E237" s="50"/>
      <c r="F237" s="51"/>
      <c r="G237" s="52"/>
      <c r="H237" s="53"/>
      <c r="I237" s="54"/>
      <c r="J237" s="55"/>
    </row>
    <row r="238" spans="1:12" s="35" customFormat="1" ht="14.25" x14ac:dyDescent="0.2">
      <c r="A238" s="6"/>
      <c r="B238" s="80"/>
      <c r="C238" s="126"/>
      <c r="D238" s="104"/>
      <c r="E238" s="50"/>
      <c r="F238" s="51"/>
      <c r="G238" s="52"/>
      <c r="H238" s="53"/>
      <c r="I238" s="54"/>
      <c r="J238" s="55"/>
    </row>
    <row r="239" spans="1:12" s="35" customFormat="1" ht="14.25" x14ac:dyDescent="0.2">
      <c r="A239" s="6"/>
      <c r="B239" s="80"/>
      <c r="C239" s="126"/>
      <c r="D239" s="104"/>
      <c r="E239" s="50"/>
      <c r="F239" s="51"/>
      <c r="G239" s="52"/>
      <c r="H239" s="53"/>
      <c r="I239" s="54"/>
      <c r="J239" s="55"/>
    </row>
    <row r="240" spans="1:12" s="35" customFormat="1" ht="14.25" x14ac:dyDescent="0.2">
      <c r="A240" s="6"/>
      <c r="B240" s="80"/>
      <c r="C240" s="126"/>
      <c r="D240" s="104"/>
      <c r="E240" s="50"/>
      <c r="F240" s="51"/>
      <c r="G240" s="52"/>
      <c r="H240" s="53"/>
      <c r="I240" s="54"/>
      <c r="J240" s="55"/>
    </row>
    <row r="241" spans="1:10" s="35" customFormat="1" ht="14.25" x14ac:dyDescent="0.2">
      <c r="A241" s="6"/>
      <c r="B241" s="80"/>
      <c r="C241" s="126"/>
      <c r="D241" s="104"/>
      <c r="E241" s="50"/>
      <c r="F241" s="51"/>
      <c r="G241" s="52"/>
      <c r="H241" s="53"/>
      <c r="I241" s="54"/>
      <c r="J241" s="55"/>
    </row>
    <row r="242" spans="1:10" s="35" customFormat="1" ht="14.25" x14ac:dyDescent="0.2">
      <c r="A242" s="6"/>
      <c r="B242" s="80"/>
      <c r="C242" s="126"/>
      <c r="D242" s="104"/>
      <c r="E242" s="50"/>
      <c r="F242" s="51"/>
      <c r="G242" s="52"/>
      <c r="H242" s="53"/>
      <c r="I242" s="54"/>
      <c r="J242" s="55"/>
    </row>
    <row r="243" spans="1:10" s="35" customFormat="1" ht="14.25" x14ac:dyDescent="0.2">
      <c r="A243" s="6"/>
      <c r="B243" s="80"/>
      <c r="C243" s="126"/>
      <c r="D243" s="104"/>
      <c r="E243" s="50"/>
      <c r="F243" s="51"/>
      <c r="G243" s="52"/>
      <c r="H243" s="53"/>
      <c r="I243" s="54"/>
      <c r="J243" s="55"/>
    </row>
    <row r="244" spans="1:10" s="35" customFormat="1" ht="14.25" x14ac:dyDescent="0.2">
      <c r="A244" s="6"/>
      <c r="B244" s="80"/>
      <c r="C244" s="126"/>
      <c r="D244" s="104"/>
      <c r="E244" s="50"/>
      <c r="F244" s="51"/>
      <c r="G244" s="52"/>
      <c r="H244" s="53"/>
      <c r="I244" s="54"/>
      <c r="J244" s="55"/>
    </row>
    <row r="245" spans="1:10" s="35" customFormat="1" ht="14.25" x14ac:dyDescent="0.2">
      <c r="A245" s="6"/>
      <c r="B245" s="80"/>
      <c r="C245" s="126"/>
      <c r="D245" s="104"/>
      <c r="E245" s="50"/>
      <c r="F245" s="51"/>
      <c r="G245" s="52"/>
      <c r="H245" s="53"/>
      <c r="I245" s="54"/>
      <c r="J245" s="55"/>
    </row>
    <row r="246" spans="1:10" s="35" customFormat="1" ht="14.25" x14ac:dyDescent="0.2">
      <c r="A246" s="6"/>
      <c r="B246" s="80"/>
      <c r="C246" s="126"/>
      <c r="D246" s="104"/>
      <c r="E246" s="50"/>
      <c r="F246" s="51"/>
      <c r="G246" s="52"/>
      <c r="H246" s="53"/>
      <c r="I246" s="54"/>
      <c r="J246" s="55"/>
    </row>
    <row r="247" spans="1:10" s="35" customFormat="1" ht="14.25" x14ac:dyDescent="0.2">
      <c r="A247" s="6"/>
      <c r="B247" s="80"/>
      <c r="C247" s="126"/>
      <c r="D247" s="104"/>
      <c r="E247" s="50"/>
      <c r="F247" s="51"/>
      <c r="G247" s="52"/>
      <c r="H247" s="53"/>
      <c r="I247" s="54"/>
      <c r="J247" s="55"/>
    </row>
    <row r="248" spans="1:10" s="35" customFormat="1" ht="14.25" x14ac:dyDescent="0.2">
      <c r="A248" s="6"/>
      <c r="B248" s="80"/>
      <c r="C248" s="126"/>
      <c r="D248" s="104"/>
      <c r="E248" s="50"/>
      <c r="F248" s="51"/>
      <c r="G248" s="52"/>
      <c r="H248" s="53"/>
      <c r="I248" s="54"/>
      <c r="J248" s="55"/>
    </row>
    <row r="249" spans="1:10" s="35" customFormat="1" ht="14.25" x14ac:dyDescent="0.2">
      <c r="A249" s="6"/>
      <c r="B249" s="80"/>
      <c r="C249" s="126"/>
      <c r="D249" s="104"/>
      <c r="E249" s="50"/>
      <c r="F249" s="51"/>
      <c r="G249" s="52"/>
      <c r="H249" s="53"/>
      <c r="I249" s="54"/>
      <c r="J249" s="55"/>
    </row>
    <row r="250" spans="1:10" s="35" customFormat="1" ht="14.25" x14ac:dyDescent="0.2">
      <c r="A250" s="6"/>
      <c r="B250" s="80"/>
      <c r="C250" s="126"/>
      <c r="D250" s="104"/>
      <c r="E250" s="50"/>
      <c r="F250" s="51"/>
      <c r="G250" s="52"/>
      <c r="H250" s="53"/>
      <c r="I250" s="54"/>
      <c r="J250" s="55"/>
    </row>
    <row r="251" spans="1:10" s="35" customFormat="1" ht="14.25" x14ac:dyDescent="0.2">
      <c r="A251" s="6"/>
      <c r="B251" s="80"/>
      <c r="C251" s="126"/>
      <c r="D251" s="104"/>
      <c r="E251" s="50"/>
      <c r="F251" s="51"/>
      <c r="G251" s="52"/>
      <c r="H251" s="53"/>
      <c r="I251" s="54"/>
      <c r="J251" s="55"/>
    </row>
    <row r="252" spans="1:10" s="35" customFormat="1" ht="14.25" x14ac:dyDescent="0.2">
      <c r="A252" s="6"/>
      <c r="B252" s="80"/>
      <c r="C252" s="126"/>
      <c r="D252" s="104"/>
      <c r="E252" s="50"/>
      <c r="F252" s="51"/>
      <c r="G252" s="52"/>
      <c r="H252" s="53"/>
      <c r="I252" s="54"/>
      <c r="J252" s="55"/>
    </row>
    <row r="253" spans="1:10" s="35" customFormat="1" ht="14.25" x14ac:dyDescent="0.2">
      <c r="A253" s="6"/>
      <c r="B253" s="80"/>
      <c r="C253" s="126"/>
      <c r="D253" s="104"/>
      <c r="E253" s="50"/>
      <c r="F253" s="51"/>
      <c r="G253" s="52"/>
      <c r="H253" s="53"/>
      <c r="I253" s="54"/>
      <c r="J253" s="55"/>
    </row>
    <row r="254" spans="1:10" s="35" customFormat="1" ht="15" thickBot="1" x14ac:dyDescent="0.25">
      <c r="A254" s="6"/>
      <c r="B254" s="80"/>
      <c r="C254" s="126"/>
      <c r="D254" s="104"/>
      <c r="E254" s="50"/>
      <c r="F254" s="51"/>
      <c r="G254" s="52"/>
      <c r="H254" s="53"/>
      <c r="I254" s="54"/>
      <c r="J254" s="55"/>
    </row>
    <row r="255" spans="1:10" s="35" customFormat="1" ht="15.75" thickBot="1" x14ac:dyDescent="0.25">
      <c r="B255" s="3"/>
      <c r="C255" s="129"/>
      <c r="D255" s="7"/>
      <c r="E255" s="7"/>
      <c r="F255" s="56"/>
      <c r="G255" s="13" t="s">
        <v>56</v>
      </c>
      <c r="H255" s="86">
        <f>SUM(H233:H254)</f>
        <v>0</v>
      </c>
      <c r="I255" s="57"/>
      <c r="J255" s="153"/>
    </row>
    <row r="256" spans="1:10" s="35" customFormat="1" ht="15" x14ac:dyDescent="0.2">
      <c r="B256" s="3"/>
      <c r="C256" s="129"/>
      <c r="D256" s="7"/>
      <c r="E256" s="7"/>
      <c r="F256" s="56"/>
      <c r="G256" s="13"/>
      <c r="H256" s="97"/>
      <c r="I256" s="57"/>
      <c r="J256" s="153"/>
    </row>
    <row r="257" spans="1:10" s="35" customFormat="1" ht="24" customHeight="1" x14ac:dyDescent="0.2">
      <c r="B257" s="241" t="s">
        <v>52</v>
      </c>
      <c r="C257" s="133"/>
      <c r="D257" s="103"/>
      <c r="E257" s="46"/>
      <c r="F257" s="47"/>
      <c r="G257" s="45"/>
      <c r="H257" s="32"/>
      <c r="I257" s="48"/>
      <c r="J257" s="156"/>
    </row>
    <row r="258" spans="1:10" s="35" customFormat="1" ht="14.25" x14ac:dyDescent="0.2">
      <c r="A258" s="6"/>
      <c r="B258" s="80"/>
      <c r="C258" s="126"/>
      <c r="D258" s="104"/>
      <c r="E258" s="50"/>
      <c r="F258" s="51"/>
      <c r="G258" s="52"/>
      <c r="H258" s="53"/>
      <c r="I258" s="54"/>
      <c r="J258" s="55"/>
    </row>
    <row r="259" spans="1:10" s="35" customFormat="1" ht="15" thickBot="1" x14ac:dyDescent="0.25">
      <c r="A259" s="6"/>
      <c r="B259" s="80"/>
      <c r="C259" s="126"/>
      <c r="D259" s="104"/>
      <c r="E259" s="50"/>
      <c r="F259" s="51"/>
      <c r="G259" s="52"/>
      <c r="H259" s="53"/>
      <c r="I259" s="54"/>
      <c r="J259" s="55"/>
    </row>
    <row r="260" spans="1:10" s="35" customFormat="1" ht="15.75" thickBot="1" x14ac:dyDescent="0.25">
      <c r="B260" s="3"/>
      <c r="C260" s="129"/>
      <c r="D260" s="7"/>
      <c r="E260" s="7"/>
      <c r="F260" s="56"/>
      <c r="G260" s="13" t="s">
        <v>56</v>
      </c>
      <c r="H260" s="86">
        <f>SUM(H258:H259)</f>
        <v>0</v>
      </c>
      <c r="I260" s="57"/>
      <c r="J260" s="153"/>
    </row>
    <row r="261" spans="1:10" s="9" customFormat="1" ht="15" x14ac:dyDescent="0.2">
      <c r="A261" s="8"/>
      <c r="C261" s="134"/>
      <c r="D261" s="10"/>
      <c r="E261" s="10"/>
      <c r="F261" s="3"/>
      <c r="G261" s="11"/>
      <c r="H261" s="121"/>
      <c r="J261" s="121"/>
    </row>
    <row r="262" spans="1:10" s="35" customFormat="1" ht="20.100000000000001" customHeight="1" x14ac:dyDescent="0.2">
      <c r="B262" s="73" t="s">
        <v>9</v>
      </c>
      <c r="C262" s="77" t="s">
        <v>8</v>
      </c>
      <c r="D262" s="91"/>
      <c r="E262" s="110"/>
      <c r="F262" s="3"/>
      <c r="G262" s="61"/>
      <c r="H262" s="153"/>
      <c r="J262" s="110"/>
    </row>
    <row r="263" spans="1:10" s="35" customFormat="1" ht="21.95" customHeight="1" x14ac:dyDescent="0.2">
      <c r="B263" s="5" t="str">
        <f>B11</f>
        <v>a) DESPESES DE PERSONAL VINCULAT A L'ACTIVITAT PRESENCIAL</v>
      </c>
      <c r="C263" s="230">
        <f>H62</f>
        <v>0</v>
      </c>
      <c r="D263" s="92"/>
      <c r="E263" s="110"/>
      <c r="F263" s="3"/>
      <c r="G263" s="62"/>
      <c r="H263" s="153"/>
      <c r="J263" s="110"/>
    </row>
    <row r="264" spans="1:10" s="35" customFormat="1" ht="21.95" customHeight="1" x14ac:dyDescent="0.2">
      <c r="B264" s="5" t="str">
        <f>B64</f>
        <v>b) DESPESES VINCULADES AMB ACTIVITATS EN LÍNIA I PROCESSOS DE DIGITALITZACIÓ</v>
      </c>
      <c r="C264" s="230">
        <f>H91</f>
        <v>0</v>
      </c>
      <c r="D264" s="92"/>
      <c r="E264" s="110"/>
      <c r="F264" s="3"/>
      <c r="G264" s="62"/>
      <c r="H264" s="153"/>
      <c r="J264" s="110"/>
    </row>
    <row r="265" spans="1:10" s="35" customFormat="1" ht="21.95" customHeight="1" x14ac:dyDescent="0.2">
      <c r="B265" s="5" t="str">
        <f>B93</f>
        <v>c) DESPESES VINCULADES A LA SOSTENIBILITAT</v>
      </c>
      <c r="C265" s="230">
        <f>H113</f>
        <v>0</v>
      </c>
      <c r="D265" s="92"/>
      <c r="E265" s="110"/>
      <c r="F265" s="3"/>
      <c r="G265" s="62"/>
      <c r="H265" s="153"/>
      <c r="J265" s="110"/>
    </row>
    <row r="266" spans="1:10" s="35" customFormat="1" ht="21.95" customHeight="1" x14ac:dyDescent="0.2">
      <c r="B266" s="5" t="str">
        <f>B115</f>
        <v>d) DESPESES DE COMUNICACIÓ, PREMSA I PUBLICITAT</v>
      </c>
      <c r="C266" s="230">
        <f>H147</f>
        <v>0</v>
      </c>
      <c r="D266" s="92"/>
      <c r="E266" s="110"/>
      <c r="F266" s="3"/>
      <c r="G266" s="62"/>
      <c r="H266" s="153"/>
      <c r="J266" s="110"/>
    </row>
    <row r="267" spans="1:10" ht="54.95" customHeight="1" x14ac:dyDescent="0.2">
      <c r="B267" s="120" t="str">
        <f>B149</f>
        <v>e) DESPESES DE DESPLAÇAMENT, ALLOTJAMENT I MANUTENCIÓ DEL PERSONAL CONTRACTAT I DE LES PERSONES QUE HAGIN PARTICIPAT PRESENCIALMENT EN L'ACTIVITAT COM A TITULARS D'UN PROJECTE SELECCIONAT</v>
      </c>
      <c r="C267" s="230">
        <f>H176</f>
        <v>0</v>
      </c>
      <c r="D267" s="92"/>
      <c r="F267" s="3"/>
      <c r="G267" s="62"/>
    </row>
    <row r="268" spans="1:10" ht="21.95" customHeight="1" x14ac:dyDescent="0.2">
      <c r="B268" s="5" t="str">
        <f>B178</f>
        <v>f) PREMIS I BEQUES</v>
      </c>
      <c r="C268" s="230">
        <f>H205</f>
        <v>0</v>
      </c>
      <c r="D268" s="92"/>
      <c r="F268" s="3"/>
      <c r="G268" s="62"/>
    </row>
    <row r="269" spans="1:10" ht="21.95" customHeight="1" x14ac:dyDescent="0.2">
      <c r="C269" s="229">
        <f>SUM(C263:C268)</f>
        <v>0</v>
      </c>
      <c r="D269" s="93"/>
      <c r="F269" s="3"/>
      <c r="G269" s="36"/>
      <c r="H269" s="43"/>
    </row>
    <row r="270" spans="1:10" ht="18" customHeight="1" x14ac:dyDescent="0.2">
      <c r="C270" s="135"/>
      <c r="D270" s="93"/>
      <c r="F270" s="3"/>
      <c r="G270" s="36"/>
      <c r="H270" s="43"/>
    </row>
    <row r="271" spans="1:10" ht="18" customHeight="1" x14ac:dyDescent="0.2">
      <c r="C271" s="136"/>
      <c r="D271" s="94" t="s">
        <v>24</v>
      </c>
      <c r="F271" s="3"/>
      <c r="G271" s="36"/>
    </row>
    <row r="272" spans="1:10" ht="14.25" hidden="1" x14ac:dyDescent="0.2">
      <c r="C272" s="137"/>
      <c r="D272" s="64"/>
      <c r="F272" s="3"/>
      <c r="G272" s="44"/>
      <c r="H272" s="43"/>
      <c r="I272" s="37"/>
      <c r="J272" s="152"/>
    </row>
    <row r="273" spans="1:10" ht="24" hidden="1" thickBot="1" x14ac:dyDescent="0.25">
      <c r="B273" s="75" t="s">
        <v>25</v>
      </c>
      <c r="C273" s="137"/>
      <c r="D273" s="64"/>
      <c r="F273" s="3"/>
      <c r="G273" s="44"/>
      <c r="H273" s="43"/>
      <c r="I273" s="37"/>
      <c r="J273" s="152"/>
    </row>
    <row r="274" spans="1:10" ht="14.25" hidden="1" x14ac:dyDescent="0.2">
      <c r="B274" s="65"/>
      <c r="C274" s="138"/>
      <c r="D274" s="66"/>
      <c r="E274" s="111"/>
      <c r="F274" s="3"/>
      <c r="G274" s="44"/>
      <c r="H274" s="43"/>
      <c r="I274" s="37"/>
      <c r="J274" s="152"/>
    </row>
    <row r="275" spans="1:10" ht="29.25" hidden="1" customHeight="1" thickBot="1" x14ac:dyDescent="0.25">
      <c r="A275" s="63"/>
      <c r="B275" s="74" t="s">
        <v>33</v>
      </c>
      <c r="C275" s="139" t="e">
        <f>#REF!</f>
        <v>#REF!</v>
      </c>
      <c r="D275" s="106" t="s">
        <v>10</v>
      </c>
      <c r="E275" s="79" t="e">
        <f>#REF!</f>
        <v>#REF!</v>
      </c>
      <c r="F275" s="3"/>
      <c r="G275" s="44"/>
      <c r="H275" s="43"/>
      <c r="I275" s="37"/>
      <c r="J275" s="152"/>
    </row>
    <row r="276" spans="1:10" ht="18" hidden="1" customHeight="1" thickBot="1" x14ac:dyDescent="0.25">
      <c r="A276" s="63"/>
      <c r="B276" s="67"/>
      <c r="C276" s="140"/>
      <c r="D276" s="107"/>
      <c r="E276" s="107"/>
      <c r="F276" s="3"/>
      <c r="G276" s="12"/>
      <c r="H276" s="43"/>
      <c r="I276" s="37"/>
      <c r="J276" s="152"/>
    </row>
    <row r="277" spans="1:10" ht="29.25" hidden="1" customHeight="1" thickBot="1" x14ac:dyDescent="0.25">
      <c r="A277" s="63"/>
      <c r="B277" s="74" t="s">
        <v>29</v>
      </c>
      <c r="C277" s="139" t="e">
        <f>#REF!</f>
        <v>#REF!</v>
      </c>
      <c r="D277" s="7"/>
      <c r="E277" s="112"/>
      <c r="F277" s="3"/>
      <c r="G277" s="44"/>
      <c r="H277" s="43"/>
      <c r="I277" s="37"/>
      <c r="J277" s="152"/>
    </row>
    <row r="278" spans="1:10" ht="6" hidden="1" customHeight="1" thickBot="1" x14ac:dyDescent="0.25">
      <c r="A278" s="63"/>
      <c r="B278" s="74"/>
      <c r="C278" s="141"/>
      <c r="D278" s="106"/>
      <c r="E278" s="106"/>
      <c r="F278" s="3"/>
      <c r="G278" s="44"/>
      <c r="H278" s="43"/>
      <c r="I278" s="37"/>
      <c r="J278" s="152"/>
    </row>
    <row r="279" spans="1:10" ht="61.5" hidden="1" customHeight="1" thickBot="1" x14ac:dyDescent="0.25">
      <c r="A279" s="63"/>
      <c r="B279" s="74" t="s">
        <v>30</v>
      </c>
      <c r="C279" s="139" t="e">
        <f>IF(C277&gt;(C275*0.5),C275*0.5,C277)</f>
        <v>#REF!</v>
      </c>
      <c r="D279" s="7"/>
      <c r="E279" s="113"/>
      <c r="F279" s="3"/>
      <c r="G279" s="44"/>
      <c r="H279" s="43"/>
      <c r="I279" s="37"/>
      <c r="J279" s="152"/>
    </row>
    <row r="280" spans="1:10" ht="14.25" hidden="1" customHeight="1" thickBot="1" x14ac:dyDescent="0.25">
      <c r="A280" s="63"/>
      <c r="B280" s="74"/>
      <c r="C280" s="141"/>
      <c r="D280" s="106"/>
      <c r="E280" s="106"/>
      <c r="F280" s="3"/>
      <c r="G280" s="44"/>
      <c r="H280" s="43"/>
      <c r="I280" s="37"/>
      <c r="J280" s="152"/>
    </row>
    <row r="281" spans="1:10" ht="39" hidden="1" customHeight="1" thickBot="1" x14ac:dyDescent="0.25">
      <c r="A281" s="63"/>
      <c r="B281" s="76" t="s">
        <v>31</v>
      </c>
      <c r="C281" s="142" t="e">
        <f>C275-(C277-C279)</f>
        <v>#REF!</v>
      </c>
      <c r="D281" s="7"/>
      <c r="E281" s="114"/>
      <c r="F281" s="3"/>
      <c r="G281" s="44"/>
      <c r="H281" s="43"/>
      <c r="I281" s="37"/>
      <c r="J281" s="152"/>
    </row>
    <row r="282" spans="1:10" ht="14.25" hidden="1" x14ac:dyDescent="0.2">
      <c r="A282" s="63"/>
      <c r="B282" s="68"/>
      <c r="C282" s="143"/>
      <c r="D282" s="7"/>
      <c r="E282" s="112"/>
      <c r="F282" s="3"/>
      <c r="G282" s="44"/>
      <c r="H282" s="43"/>
      <c r="I282" s="37"/>
      <c r="J282" s="152"/>
    </row>
    <row r="283" spans="1:10" ht="14.25" hidden="1" x14ac:dyDescent="0.2">
      <c r="A283" s="63"/>
      <c r="B283" s="69"/>
      <c r="C283" s="144"/>
      <c r="D283" s="108" t="s">
        <v>26</v>
      </c>
      <c r="E283" s="109"/>
      <c r="F283" s="3"/>
      <c r="G283" s="44"/>
      <c r="H283" s="43"/>
      <c r="I283" s="37"/>
      <c r="J283" s="152"/>
    </row>
    <row r="284" spans="1:10" ht="23.25" hidden="1" customHeight="1" thickBot="1" x14ac:dyDescent="0.25">
      <c r="A284" s="63"/>
      <c r="B284" s="78" t="s">
        <v>28</v>
      </c>
      <c r="C284" s="145" t="str">
        <f>IF(C7="Ficció",H62+H91+H113,"")</f>
        <v/>
      </c>
      <c r="D284" s="81" t="str">
        <f>IF(C284="","",C284/C8)</f>
        <v/>
      </c>
      <c r="E284" s="109"/>
      <c r="F284" s="3"/>
      <c r="G284" s="44"/>
      <c r="H284" s="43"/>
      <c r="I284" s="37"/>
      <c r="J284" s="152"/>
    </row>
    <row r="285" spans="1:10" ht="9" hidden="1" customHeight="1" thickBot="1" x14ac:dyDescent="0.25">
      <c r="A285" s="63"/>
      <c r="B285" s="78"/>
      <c r="C285" s="146"/>
      <c r="D285" s="109"/>
      <c r="E285" s="109"/>
      <c r="F285" s="3"/>
      <c r="G285" s="44"/>
      <c r="H285" s="43"/>
      <c r="I285" s="37"/>
      <c r="J285" s="152"/>
    </row>
    <row r="286" spans="1:10" ht="23.25" hidden="1" customHeight="1" thickBot="1" x14ac:dyDescent="0.25">
      <c r="A286" s="63"/>
      <c r="B286" s="78" t="s">
        <v>27</v>
      </c>
      <c r="C286" s="145" t="str">
        <f>IF(OR(C7="Documental",C7="Animació"),H62+H91+H113+H147,"")</f>
        <v/>
      </c>
      <c r="D286" s="81" t="str">
        <f>IF(C286="","",C286/C8)</f>
        <v/>
      </c>
      <c r="E286" s="109"/>
      <c r="F286" s="3"/>
      <c r="G286" s="44"/>
      <c r="H286" s="43"/>
      <c r="I286" s="37"/>
      <c r="J286" s="152"/>
    </row>
    <row r="287" spans="1:10" ht="14.25" hidden="1" x14ac:dyDescent="0.2">
      <c r="B287" s="69"/>
      <c r="C287" s="147"/>
      <c r="D287" s="70"/>
      <c r="E287" s="115"/>
      <c r="F287" s="3"/>
      <c r="G287" s="44"/>
      <c r="H287" s="43"/>
      <c r="I287" s="37"/>
      <c r="J287" s="152"/>
    </row>
    <row r="288" spans="1:10" ht="15" hidden="1" thickBot="1" x14ac:dyDescent="0.25">
      <c r="B288" s="71"/>
      <c r="C288" s="148"/>
      <c r="D288" s="72"/>
      <c r="E288" s="116"/>
      <c r="F288" s="3"/>
      <c r="G288" s="44"/>
      <c r="H288" s="43"/>
      <c r="I288" s="37"/>
      <c r="J288" s="152"/>
    </row>
    <row r="289" spans="2:10" ht="14.25" hidden="1" x14ac:dyDescent="0.2">
      <c r="C289" s="137"/>
      <c r="D289" s="64"/>
      <c r="F289" s="3"/>
      <c r="G289" s="44"/>
      <c r="H289" s="43"/>
      <c r="I289" s="37"/>
      <c r="J289" s="152"/>
    </row>
    <row r="290" spans="2:10" ht="15" x14ac:dyDescent="0.2">
      <c r="B290" s="5" t="s">
        <v>88</v>
      </c>
      <c r="C290" s="229">
        <f>H230</f>
        <v>0</v>
      </c>
      <c r="D290" s="229">
        <f>IF((C290&gt;10%*C269),(10%*C269),C290)</f>
        <v>0</v>
      </c>
      <c r="E290" s="226">
        <f>C269*10%</f>
        <v>0</v>
      </c>
      <c r="F290" s="63"/>
      <c r="G290" s="44"/>
      <c r="H290" s="43"/>
      <c r="I290" s="37"/>
      <c r="J290" s="152"/>
    </row>
    <row r="291" spans="2:10" ht="15" x14ac:dyDescent="0.2">
      <c r="B291" s="5" t="s">
        <v>90</v>
      </c>
      <c r="C291" s="229">
        <f>H255</f>
        <v>0</v>
      </c>
      <c r="D291" s="229">
        <f>IF((C291&gt;10%*C269),(10%*C269),C291)</f>
        <v>0</v>
      </c>
      <c r="F291" s="63"/>
      <c r="G291" s="44"/>
      <c r="H291" s="43"/>
      <c r="I291" s="37"/>
      <c r="J291" s="152"/>
    </row>
    <row r="292" spans="2:10" ht="15" x14ac:dyDescent="0.2">
      <c r="B292" s="5" t="s">
        <v>89</v>
      </c>
      <c r="C292" s="229">
        <f>H260</f>
        <v>0</v>
      </c>
      <c r="D292" s="229">
        <f>IF((C292&gt;4000),4000,C292)</f>
        <v>0</v>
      </c>
      <c r="E292" s="117"/>
      <c r="F292" s="63"/>
      <c r="G292" s="44"/>
      <c r="H292" s="43"/>
      <c r="I292" s="37"/>
      <c r="J292" s="152"/>
    </row>
    <row r="293" spans="2:10" ht="15" x14ac:dyDescent="0.2">
      <c r="B293" s="95"/>
      <c r="C293" s="159"/>
      <c r="D293" s="118"/>
      <c r="E293" s="118"/>
      <c r="F293" s="63"/>
      <c r="G293" s="44"/>
      <c r="H293" s="43"/>
      <c r="I293" s="37"/>
      <c r="J293" s="152"/>
    </row>
    <row r="294" spans="2:10" ht="32.450000000000003" customHeight="1" x14ac:dyDescent="0.2">
      <c r="B294" s="160" t="s">
        <v>55</v>
      </c>
      <c r="C294" s="254">
        <f>C269+D290+D291+D292</f>
        <v>0</v>
      </c>
      <c r="D294" s="254"/>
      <c r="E294" s="253">
        <f>C294</f>
        <v>0</v>
      </c>
      <c r="F294" s="63"/>
      <c r="G294" s="44"/>
      <c r="H294" s="43"/>
      <c r="I294" s="37"/>
      <c r="J294" s="152"/>
    </row>
    <row r="295" spans="2:10" ht="14.45" customHeight="1" x14ac:dyDescent="0.2">
      <c r="B295" s="98"/>
      <c r="C295" s="149"/>
      <c r="D295" s="92"/>
      <c r="E295" s="119"/>
      <c r="F295" s="63"/>
      <c r="G295" s="44"/>
      <c r="H295" s="43"/>
      <c r="I295" s="37"/>
      <c r="J295" s="152"/>
    </row>
    <row r="296" spans="2:10" s="96" customFormat="1" ht="20.25" x14ac:dyDescent="0.2">
      <c r="B296" s="161" t="s">
        <v>53</v>
      </c>
      <c r="C296" s="162"/>
      <c r="D296" s="163"/>
      <c r="E296" s="164"/>
      <c r="F296" s="165"/>
      <c r="G296" s="164"/>
      <c r="H296" s="166"/>
      <c r="J296" s="167"/>
    </row>
    <row r="297" spans="2:10" s="96" customFormat="1" ht="15" x14ac:dyDescent="0.2">
      <c r="B297" s="168"/>
      <c r="C297" s="169"/>
      <c r="D297" s="170"/>
      <c r="E297" s="170"/>
      <c r="F297" s="165"/>
      <c r="G297" s="170"/>
      <c r="H297" s="166"/>
      <c r="J297" s="167"/>
    </row>
    <row r="298" spans="2:10" x14ac:dyDescent="0.2">
      <c r="C298" s="137"/>
      <c r="D298" s="64"/>
      <c r="F298" s="63"/>
      <c r="G298" s="44"/>
      <c r="H298" s="43"/>
      <c r="I298" s="37"/>
      <c r="J298" s="152"/>
    </row>
    <row r="299" spans="2:10" x14ac:dyDescent="0.2">
      <c r="C299" s="137"/>
      <c r="D299" s="64"/>
      <c r="F299" s="63"/>
      <c r="G299" s="44"/>
      <c r="H299" s="43"/>
      <c r="I299" s="37"/>
      <c r="J299" s="152"/>
    </row>
    <row r="300" spans="2:10" x14ac:dyDescent="0.2">
      <c r="C300" s="137"/>
      <c r="D300" s="64"/>
      <c r="F300" s="63"/>
      <c r="G300" s="44"/>
      <c r="H300" s="43"/>
      <c r="I300" s="37"/>
      <c r="J300" s="152"/>
    </row>
    <row r="301" spans="2:10" x14ac:dyDescent="0.2">
      <c r="C301" s="137"/>
      <c r="D301" s="64"/>
      <c r="F301" s="63"/>
      <c r="G301" s="44"/>
      <c r="H301" s="43"/>
      <c r="I301" s="37"/>
      <c r="J301" s="152"/>
    </row>
    <row r="302" spans="2:10" x14ac:dyDescent="0.2">
      <c r="C302" s="137"/>
      <c r="D302" s="64"/>
      <c r="F302" s="63"/>
      <c r="G302" s="44"/>
      <c r="H302" s="43"/>
      <c r="I302" s="37"/>
      <c r="J302" s="152"/>
    </row>
    <row r="303" spans="2:10" x14ac:dyDescent="0.2">
      <c r="C303" s="137"/>
      <c r="D303" s="64"/>
      <c r="F303" s="63"/>
      <c r="G303" s="44"/>
      <c r="H303" s="43"/>
      <c r="I303" s="37"/>
      <c r="J303" s="152"/>
    </row>
    <row r="304" spans="2:10" x14ac:dyDescent="0.2">
      <c r="C304" s="137"/>
      <c r="D304" s="64"/>
      <c r="F304" s="63"/>
      <c r="G304" s="44"/>
      <c r="H304" s="43"/>
      <c r="I304" s="37"/>
      <c r="J304" s="152"/>
    </row>
    <row r="305" spans="3:10" x14ac:dyDescent="0.2">
      <c r="C305" s="137"/>
      <c r="D305" s="64"/>
      <c r="F305" s="63"/>
      <c r="G305" s="44"/>
      <c r="H305" s="43"/>
      <c r="I305" s="37"/>
      <c r="J305" s="152"/>
    </row>
    <row r="306" spans="3:10" x14ac:dyDescent="0.2">
      <c r="C306" s="137"/>
      <c r="D306" s="64"/>
      <c r="F306" s="63"/>
      <c r="G306" s="44"/>
      <c r="H306" s="43"/>
      <c r="I306" s="37"/>
      <c r="J306" s="152"/>
    </row>
  </sheetData>
  <sheetProtection algorithmName="SHA-512" hashValue="pjeCO1u9sTZkjvXzW3t+qFoTLgJiPss0DOJdlZPDo05LhbwFY4kaATNH8ggtVZpAK/0g74f0BkcGVoesKIQvgQ==" saltValue="5KYpLUfuCO3HW3MOzVdKPA==" spinCount="100000" sheet="1" insertRows="0"/>
  <customSheetViews>
    <customSheetView guid="{7CFE1A59-1D42-4862-9B03-379C37408C27}" scale="83" showGridLines="0" fitToPage="1" showAutoFilter="1" topLeftCell="C1">
      <pane ySplit="8" topLeftCell="A9" activePane="bottomLeft" state="frozen"/>
      <selection pane="bottomLeft" activeCell="O731" sqref="O7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1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3967C897-E016-4DE8-B314-51ABC8EAB480}" scale="80" showGridLines="0" fitToPage="1" showAutoFilter="1" topLeftCell="B1">
      <pane ySplit="8" topLeftCell="A673" activePane="bottomLeft" state="frozen"/>
      <selection pane="bottomLeft" activeCell="G714" sqref="G714"/>
      <pageMargins left="0.39370078740157483" right="0.39370078740157483" top="0.86614173228346458" bottom="0.47244094488188981" header="0.19685039370078741" footer="0.15748031496062992"/>
      <pageSetup paperSize="8" scale="99" fitToHeight="0" orientation="landscape" r:id="rId2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932C2256-EE86-493A-A96C-C53520D639AA}" scale="80" showPageBreaks="1" showGridLines="0" fitToPage="1" showAutoFilter="1">
      <pane ySplit="8" topLeftCell="A9" activePane="bottomLeft" state="frozen"/>
      <selection pane="bottomLeft" activeCell="C714" sqref="C714"/>
      <pageMargins left="0.39370078740157483" right="0.39370078740157483" top="0.86614173228346458" bottom="0.47244094488188981" header="0.19685039370078741" footer="0.15748031496062992"/>
      <pageSetup paperSize="8" scale="79" fitToHeight="0" orientation="landscape" r:id="rId3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942E145C-8AB3-46F5-A879-D4ABB4D947AD}" scale="83" showPageBreaks="1" showGridLines="0" fitToPage="1" showAutoFilter="1" topLeftCell="C1">
      <pane ySplit="8" topLeftCell="A714" activePane="bottomLeft" state="frozen"/>
      <selection pane="bottomLeft" activeCell="O731" sqref="O7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4"/>
      <headerFooter alignWithMargins="0">
        <oddHeader>&amp;L&amp;G&amp;C&amp;8K270-V05-13</oddHeader>
        <oddFooter>&amp;R&amp;9Pàgina &amp;P de &amp;N</oddFooter>
      </headerFooter>
      <autoFilter ref="B1:P1"/>
    </customSheetView>
    <customSheetView guid="{8E1051ED-39F9-498E-B5DA-37054BD0DAB5}" scale="83" showGridLines="0" fitToPage="1" showAutoFilter="1">
      <pane ySplit="8" topLeftCell="A9" activePane="bottomLeft" state="frozen"/>
      <selection pane="bottomLeft" activeCell="G31" sqref="G31"/>
      <pageMargins left="0.39370078740157483" right="0.39370078740157483" top="0.86614173228346458" bottom="0.47244094488188981" header="0.19685039370078741" footer="0.15748031496062992"/>
      <pageSetup paperSize="9" scale="54" fitToHeight="0" orientation="landscape" r:id="rId5"/>
      <headerFooter alignWithMargins="0">
        <oddHeader>&amp;L&amp;G&amp;C&amp;8K270-V05-13</oddHeader>
        <oddFooter>&amp;R&amp;9Pàgina &amp;P de &amp;N</oddFooter>
      </headerFooter>
      <autoFilter ref="C7:Q740"/>
    </customSheetView>
  </customSheetViews>
  <mergeCells count="6">
    <mergeCell ref="C294:D294"/>
    <mergeCell ref="B2:J3"/>
    <mergeCell ref="C6:F6"/>
    <mergeCell ref="C5:F5"/>
    <mergeCell ref="C7:F7"/>
    <mergeCell ref="C8:F8"/>
  </mergeCells>
  <phoneticPr fontId="2" type="noConversion"/>
  <conditionalFormatting sqref="C277">
    <cfRule type="cellIs" dxfId="10" priority="21" operator="greaterThan">
      <formula>$C$275*0.5</formula>
    </cfRule>
  </conditionalFormatting>
  <conditionalFormatting sqref="D284 D286">
    <cfRule type="cellIs" dxfId="9" priority="8" operator="lessThan">
      <formula>0.4</formula>
    </cfRule>
  </conditionalFormatting>
  <conditionalFormatting sqref="C292">
    <cfRule type="cellIs" dxfId="8" priority="5" operator="greaterThan">
      <formula>4000</formula>
    </cfRule>
  </conditionalFormatting>
  <conditionalFormatting sqref="C290">
    <cfRule type="cellIs" dxfId="7" priority="3" operator="greaterThan">
      <formula>$E$290</formula>
    </cfRule>
  </conditionalFormatting>
  <conditionalFormatting sqref="C291">
    <cfRule type="cellIs" dxfId="6" priority="1" operator="greaterThan">
      <formula>$E$290</formula>
    </cfRule>
  </conditionalFormatting>
  <dataValidations count="1">
    <dataValidation type="list" allowBlank="1" showInputMessage="1" showErrorMessage="1" sqref="J233:J254">
      <formula1>#REF!</formula1>
    </dataValidation>
  </dataValidations>
  <pageMargins left="0.39370078740157483" right="0.39370078740157483" top="0.86614173228346458" bottom="0.47244094488188981" header="0.19685039370078741" footer="0.15748031496062992"/>
  <pageSetup paperSize="9" scale="42" fitToHeight="0" orientation="landscape" r:id="rId6"/>
  <headerFooter alignWithMargins="0">
    <oddHeader>&amp;L&amp;G</oddHeader>
  </headerFooter>
  <rowBreaks count="1" manualBreakCount="1">
    <brk id="95" max="17" man="1"/>
  </rowBreaks>
  <legacyDrawingHF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Desplegables!$B$2:$B$6</xm:f>
          </x14:formula1>
          <xm:sqref>J258:J259 J65:J90 J94:J112 J116:J146 J150:J175 J179:J204 J208:J229 J12:J61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8"/>
  <sheetViews>
    <sheetView zoomScale="70" zoomScaleNormal="70" workbookViewId="0">
      <selection activeCell="D19" sqref="D19"/>
    </sheetView>
  </sheetViews>
  <sheetFormatPr defaultColWidth="9.140625" defaultRowHeight="14.25" x14ac:dyDescent="0.2"/>
  <cols>
    <col min="1" max="1" width="7.7109375" style="172" customWidth="1"/>
    <col min="2" max="2" width="5.42578125" style="172" customWidth="1"/>
    <col min="3" max="3" width="52.5703125" style="172" customWidth="1"/>
    <col min="4" max="4" width="109.85546875" style="172" customWidth="1"/>
    <col min="5" max="6" width="20.85546875" style="172" customWidth="1"/>
    <col min="7" max="7" width="11.28515625" style="172" customWidth="1"/>
    <col min="8" max="8" width="2.85546875" style="172" customWidth="1"/>
    <col min="9" max="9" width="14.85546875" style="172" customWidth="1"/>
    <col min="10" max="10" width="27.5703125" style="223" customWidth="1"/>
    <col min="11" max="11" width="19.42578125" style="223" customWidth="1"/>
    <col min="12" max="12" width="4" style="223" customWidth="1"/>
    <col min="13" max="16" width="11.42578125" style="223" customWidth="1"/>
    <col min="17" max="258" width="11.42578125" style="172" customWidth="1"/>
    <col min="259" max="16384" width="9.140625" style="172"/>
  </cols>
  <sheetData>
    <row r="1" spans="2:16" ht="18" x14ac:dyDescent="0.2">
      <c r="B1" s="171"/>
    </row>
    <row r="2" spans="2:16" s="173" customFormat="1" ht="33" customHeight="1" x14ac:dyDescent="0.2">
      <c r="B2" s="269" t="s">
        <v>74</v>
      </c>
      <c r="C2" s="270"/>
      <c r="D2" s="270"/>
      <c r="E2" s="270"/>
      <c r="F2" s="271"/>
      <c r="G2" s="224"/>
      <c r="H2" s="224"/>
      <c r="I2" s="223"/>
      <c r="J2" s="224"/>
      <c r="K2" s="224"/>
      <c r="L2" s="224"/>
      <c r="M2" s="224"/>
      <c r="N2" s="224"/>
      <c r="O2" s="244"/>
      <c r="P2" s="244"/>
    </row>
    <row r="3" spans="2:16" s="174" customFormat="1" ht="32.1" customHeight="1" x14ac:dyDescent="0.2">
      <c r="I3" s="172"/>
      <c r="J3" s="223"/>
      <c r="K3" s="245"/>
      <c r="L3" s="245"/>
      <c r="M3" s="245"/>
      <c r="N3" s="245"/>
      <c r="O3" s="245"/>
      <c r="P3" s="245"/>
    </row>
    <row r="4" spans="2:16" ht="21.95" customHeight="1" x14ac:dyDescent="0.2">
      <c r="C4" s="216" t="s">
        <v>35</v>
      </c>
      <c r="D4" s="215">
        <f>'Despeses realitzades'!C5</f>
        <v>0</v>
      </c>
      <c r="E4" s="174"/>
      <c r="F4" s="174"/>
      <c r="G4" s="174"/>
      <c r="H4" s="174"/>
    </row>
    <row r="5" spans="2:16" s="175" customFormat="1" ht="21.95" customHeight="1" x14ac:dyDescent="0.2">
      <c r="C5" s="216" t="s">
        <v>36</v>
      </c>
      <c r="D5" s="215">
        <f>'Despeses realitzades'!C6</f>
        <v>0</v>
      </c>
      <c r="E5" s="174"/>
      <c r="F5" s="174"/>
      <c r="G5" s="174"/>
      <c r="H5" s="174"/>
      <c r="I5" s="172"/>
      <c r="J5" s="223"/>
      <c r="K5" s="247"/>
      <c r="L5" s="247"/>
      <c r="M5" s="247"/>
      <c r="N5" s="247"/>
      <c r="O5" s="247"/>
      <c r="P5" s="247"/>
    </row>
    <row r="6" spans="2:16" s="175" customFormat="1" ht="18" customHeight="1" thickBot="1" x14ac:dyDescent="0.25">
      <c r="C6" s="176"/>
      <c r="I6" s="177"/>
      <c r="J6" s="206"/>
      <c r="K6" s="206"/>
      <c r="L6" s="247"/>
      <c r="M6" s="247"/>
      <c r="N6" s="247"/>
      <c r="O6" s="247"/>
      <c r="P6" s="247"/>
    </row>
    <row r="7" spans="2:16" ht="29.25" customHeight="1" thickBot="1" x14ac:dyDescent="0.25">
      <c r="E7" s="277" t="s">
        <v>64</v>
      </c>
      <c r="F7" s="278"/>
      <c r="G7" s="178"/>
    </row>
    <row r="8" spans="2:16" ht="20.25" customHeight="1" thickBot="1" x14ac:dyDescent="0.25">
      <c r="B8" s="179" t="s">
        <v>65</v>
      </c>
      <c r="E8" s="180" t="s">
        <v>66</v>
      </c>
      <c r="F8" s="181" t="s">
        <v>67</v>
      </c>
      <c r="G8" s="178"/>
    </row>
    <row r="9" spans="2:16" s="173" customFormat="1" ht="32.25" customHeight="1" x14ac:dyDescent="0.2">
      <c r="B9" s="182" t="s">
        <v>45</v>
      </c>
      <c r="C9" s="272" t="s">
        <v>75</v>
      </c>
      <c r="D9" s="273"/>
      <c r="E9" s="183"/>
      <c r="F9" s="184">
        <f>'Despeses realitzades'!C263</f>
        <v>0</v>
      </c>
      <c r="G9" s="185"/>
      <c r="H9" s="186"/>
      <c r="J9" s="244"/>
      <c r="K9" s="244"/>
      <c r="L9" s="244"/>
      <c r="M9" s="244"/>
      <c r="N9" s="244"/>
      <c r="O9" s="244"/>
      <c r="P9" s="244"/>
    </row>
    <row r="10" spans="2:16" s="173" customFormat="1" ht="32.25" customHeight="1" x14ac:dyDescent="0.2">
      <c r="B10" s="188" t="s">
        <v>68</v>
      </c>
      <c r="C10" s="274" t="s">
        <v>76</v>
      </c>
      <c r="D10" s="275"/>
      <c r="E10" s="187"/>
      <c r="F10" s="189">
        <f>'Despeses realitzades'!C264</f>
        <v>0</v>
      </c>
      <c r="G10" s="185"/>
      <c r="H10" s="186"/>
      <c r="J10" s="244"/>
      <c r="K10" s="244"/>
      <c r="L10" s="244"/>
      <c r="M10" s="244"/>
      <c r="N10" s="244"/>
      <c r="O10" s="244"/>
      <c r="P10" s="244"/>
    </row>
    <row r="11" spans="2:16" s="173" customFormat="1" ht="32.25" customHeight="1" x14ac:dyDescent="0.2">
      <c r="B11" s="188" t="s">
        <v>69</v>
      </c>
      <c r="C11" s="274" t="s">
        <v>77</v>
      </c>
      <c r="D11" s="275"/>
      <c r="E11" s="187"/>
      <c r="F11" s="189">
        <f>'Despeses realitzades'!C265</f>
        <v>0</v>
      </c>
      <c r="G11" s="185"/>
      <c r="H11" s="186"/>
      <c r="J11" s="244"/>
      <c r="K11" s="244"/>
      <c r="L11" s="244"/>
      <c r="M11" s="244"/>
      <c r="N11" s="244"/>
      <c r="O11" s="244"/>
      <c r="P11" s="244"/>
    </row>
    <row r="12" spans="2:16" s="173" customFormat="1" ht="32.25" customHeight="1" x14ac:dyDescent="0.2">
      <c r="B12" s="188" t="s">
        <v>70</v>
      </c>
      <c r="C12" s="274" t="s">
        <v>78</v>
      </c>
      <c r="D12" s="275"/>
      <c r="E12" s="187"/>
      <c r="F12" s="189">
        <f>'Despeses realitzades'!C266</f>
        <v>0</v>
      </c>
      <c r="G12" s="185"/>
      <c r="H12" s="186"/>
      <c r="J12" s="244"/>
      <c r="K12" s="244"/>
      <c r="L12" s="244"/>
      <c r="M12" s="244"/>
      <c r="N12" s="244"/>
      <c r="O12" s="244"/>
      <c r="P12" s="244"/>
    </row>
    <row r="13" spans="2:16" s="173" customFormat="1" ht="32.25" customHeight="1" x14ac:dyDescent="0.2">
      <c r="B13" s="188" t="s">
        <v>71</v>
      </c>
      <c r="C13" s="274" t="s">
        <v>79</v>
      </c>
      <c r="D13" s="275"/>
      <c r="E13" s="187"/>
      <c r="F13" s="189">
        <f>'Despeses realitzades'!C267</f>
        <v>0</v>
      </c>
      <c r="G13" s="185"/>
      <c r="H13" s="186"/>
      <c r="J13" s="244"/>
      <c r="K13" s="244"/>
      <c r="L13" s="244"/>
      <c r="M13" s="244"/>
      <c r="N13" s="244"/>
      <c r="O13" s="244"/>
      <c r="P13" s="244"/>
    </row>
    <row r="14" spans="2:16" s="173" customFormat="1" ht="32.25" customHeight="1" thickBot="1" x14ac:dyDescent="0.25">
      <c r="B14" s="190" t="s">
        <v>72</v>
      </c>
      <c r="C14" s="276" t="s">
        <v>80</v>
      </c>
      <c r="D14" s="268"/>
      <c r="E14" s="191"/>
      <c r="F14" s="192">
        <f>'Despeses realitzades'!C268</f>
        <v>0</v>
      </c>
      <c r="G14" s="185"/>
      <c r="H14" s="186"/>
      <c r="J14" s="244"/>
      <c r="K14" s="244"/>
      <c r="L14" s="244"/>
      <c r="M14" s="244"/>
      <c r="N14" s="244"/>
      <c r="O14" s="244"/>
      <c r="P14" s="244"/>
    </row>
    <row r="15" spans="2:16" ht="17.25" customHeight="1" thickBot="1" x14ac:dyDescent="0.25">
      <c r="B15" s="193"/>
      <c r="C15" s="193"/>
      <c r="D15" s="193"/>
      <c r="E15" s="194"/>
      <c r="F15" s="194"/>
      <c r="G15" s="194"/>
      <c r="H15" s="193"/>
    </row>
    <row r="16" spans="2:16" ht="24" customHeight="1" thickBot="1" x14ac:dyDescent="0.25">
      <c r="D16" s="222" t="s">
        <v>81</v>
      </c>
      <c r="E16" s="195">
        <f>SUM(E9:E14)</f>
        <v>0</v>
      </c>
      <c r="F16" s="196">
        <f>SUM(F9:F14)</f>
        <v>0</v>
      </c>
      <c r="G16" s="197"/>
      <c r="H16" s="186"/>
      <c r="I16" s="199"/>
      <c r="J16" s="246"/>
    </row>
    <row r="17" spans="2:16" ht="24" customHeight="1" thickBot="1" x14ac:dyDescent="0.25">
      <c r="D17" s="200"/>
      <c r="E17" s="200"/>
      <c r="F17" s="200"/>
      <c r="G17" s="200"/>
      <c r="H17" s="200"/>
      <c r="I17" s="200"/>
      <c r="J17" s="246"/>
    </row>
    <row r="18" spans="2:16" s="177" customFormat="1" ht="24" customHeight="1" x14ac:dyDescent="0.2">
      <c r="B18" s="182"/>
      <c r="C18" s="272" t="s">
        <v>50</v>
      </c>
      <c r="D18" s="273"/>
      <c r="E18" s="201"/>
      <c r="F18" s="202">
        <f>'Despeses realitzades'!D290</f>
        <v>0</v>
      </c>
      <c r="G18" s="219"/>
      <c r="I18" s="200"/>
      <c r="J18" s="246"/>
      <c r="K18" s="206"/>
      <c r="L18" s="206"/>
      <c r="M18" s="206"/>
      <c r="N18" s="206"/>
      <c r="O18" s="206"/>
      <c r="P18" s="206"/>
    </row>
    <row r="19" spans="2:16" s="177" customFormat="1" ht="24" customHeight="1" x14ac:dyDescent="0.2">
      <c r="B19" s="217"/>
      <c r="C19" s="227" t="s">
        <v>51</v>
      </c>
      <c r="D19" s="228"/>
      <c r="E19" s="218"/>
      <c r="F19" s="220">
        <f>'Despeses realitzades'!D291</f>
        <v>0</v>
      </c>
      <c r="G19" s="219"/>
      <c r="I19" s="200"/>
      <c r="J19" s="246"/>
      <c r="K19" s="206"/>
      <c r="L19" s="206"/>
      <c r="M19" s="206"/>
      <c r="N19" s="206"/>
      <c r="O19" s="206"/>
      <c r="P19" s="206"/>
    </row>
    <row r="20" spans="2:16" s="177" customFormat="1" ht="24" customHeight="1" thickBot="1" x14ac:dyDescent="0.25">
      <c r="B20" s="190"/>
      <c r="C20" s="267" t="s">
        <v>52</v>
      </c>
      <c r="D20" s="268"/>
      <c r="E20" s="203"/>
      <c r="F20" s="204">
        <f>'Despeses realitzades'!D292</f>
        <v>0</v>
      </c>
      <c r="G20" s="219"/>
      <c r="I20" s="200"/>
      <c r="J20" s="246"/>
      <c r="K20" s="206"/>
      <c r="L20" s="206"/>
      <c r="M20" s="206"/>
      <c r="N20" s="206"/>
      <c r="O20" s="206"/>
      <c r="P20" s="206"/>
    </row>
    <row r="21" spans="2:16" s="177" customFormat="1" ht="24" customHeight="1" thickBot="1" x14ac:dyDescent="0.25">
      <c r="B21" s="205"/>
      <c r="C21" s="206"/>
      <c r="D21" s="206"/>
      <c r="E21" s="207">
        <f>SUM(E18:E20)</f>
        <v>0</v>
      </c>
      <c r="F21" s="198">
        <f>SUM(F18:F20)</f>
        <v>0</v>
      </c>
      <c r="G21" s="208"/>
      <c r="I21" s="200"/>
      <c r="J21" s="246"/>
      <c r="K21" s="206"/>
      <c r="L21" s="206"/>
      <c r="M21" s="206"/>
      <c r="N21" s="206"/>
      <c r="O21" s="206"/>
      <c r="P21" s="206"/>
    </row>
    <row r="22" spans="2:16" ht="24" customHeight="1" thickBot="1" x14ac:dyDescent="0.25">
      <c r="B22" s="209"/>
      <c r="C22" s="208"/>
      <c r="D22" s="208"/>
      <c r="E22" s="208"/>
      <c r="F22" s="208"/>
      <c r="G22" s="208"/>
      <c r="H22" s="208"/>
      <c r="I22" s="200"/>
      <c r="J22" s="246"/>
      <c r="K22" s="208"/>
      <c r="L22" s="208"/>
    </row>
    <row r="23" spans="2:16" ht="18.75" thickBot="1" x14ac:dyDescent="0.25">
      <c r="B23" s="209"/>
      <c r="C23" s="208"/>
      <c r="D23" s="221" t="s">
        <v>82</v>
      </c>
      <c r="E23" s="211">
        <f>E16+E21</f>
        <v>0</v>
      </c>
      <c r="F23" s="211">
        <f>F16+F21</f>
        <v>0</v>
      </c>
      <c r="G23" s="208"/>
      <c r="H23" s="208"/>
      <c r="I23" s="200"/>
      <c r="J23" s="246"/>
      <c r="K23" s="208"/>
      <c r="L23" s="208"/>
    </row>
    <row r="24" spans="2:16" ht="21.75" customHeight="1" x14ac:dyDescent="0.2">
      <c r="B24" s="209"/>
      <c r="C24" s="208"/>
      <c r="D24" s="210"/>
      <c r="E24" s="212"/>
      <c r="F24" s="213"/>
      <c r="G24" s="208"/>
      <c r="H24" s="208"/>
      <c r="I24" s="200"/>
      <c r="J24" s="246"/>
      <c r="K24" s="208"/>
      <c r="L24" s="208"/>
    </row>
    <row r="25" spans="2:16" x14ac:dyDescent="0.2">
      <c r="F25" s="213"/>
    </row>
    <row r="26" spans="2:16" ht="15" thickBot="1" x14ac:dyDescent="0.25">
      <c r="F26" s="213"/>
    </row>
    <row r="27" spans="2:16" ht="23.25" customHeight="1" thickBot="1" x14ac:dyDescent="0.25">
      <c r="D27" s="243" t="s">
        <v>73</v>
      </c>
      <c r="E27" s="225" t="e">
        <f>(F23/E23)-1</f>
        <v>#DIV/0!</v>
      </c>
    </row>
    <row r="28" spans="2:16" x14ac:dyDescent="0.2">
      <c r="E28" s="214"/>
    </row>
  </sheetData>
  <sheetProtection algorithmName="SHA-512" hashValue="zTaeHDIk2/H1pdgMzMqU8EQNJGrww7619y/NwTlKLSjfD8336xrXzTGii90q7lxuhJRPZConzuC0rLSzLTb/nw==" saltValue="FNW6m/ZGzVGtvr4dp4R9Fg==" spinCount="100000" sheet="1" objects="1" scenarios="1"/>
  <mergeCells count="10">
    <mergeCell ref="C20:D20"/>
    <mergeCell ref="B2:F2"/>
    <mergeCell ref="C18:D18"/>
    <mergeCell ref="C12:D12"/>
    <mergeCell ref="C13:D13"/>
    <mergeCell ref="C14:D14"/>
    <mergeCell ref="E7:F7"/>
    <mergeCell ref="C9:D9"/>
    <mergeCell ref="C10:D10"/>
    <mergeCell ref="C11:D11"/>
  </mergeCells>
  <conditionalFormatting sqref="E23:F23 F24:F26">
    <cfRule type="cellIs" dxfId="5" priority="12" stopIfTrue="1" operator="lessThan">
      <formula>-0.15</formula>
    </cfRule>
  </conditionalFormatting>
  <conditionalFormatting sqref="G18:G20">
    <cfRule type="cellIs" dxfId="4" priority="11" operator="greaterThan">
      <formula>0.1</formula>
    </cfRule>
  </conditionalFormatting>
  <conditionalFormatting sqref="E24">
    <cfRule type="cellIs" dxfId="3" priority="9" stopIfTrue="1" operator="lessThan">
      <formula>-0.15</formula>
    </cfRule>
  </conditionalFormatting>
  <conditionalFormatting sqref="E27">
    <cfRule type="cellIs" dxfId="2" priority="1" operator="lessThan">
      <formula>-0.2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zoomScale="70" zoomScaleNormal="70" workbookViewId="0">
      <selection activeCell="I36" sqref="I36"/>
    </sheetView>
  </sheetViews>
  <sheetFormatPr defaultColWidth="9.140625" defaultRowHeight="14.25" x14ac:dyDescent="0.2"/>
  <cols>
    <col min="1" max="1" width="7.7109375" style="172" customWidth="1"/>
    <col min="2" max="2" width="5.42578125" style="172" customWidth="1"/>
    <col min="3" max="3" width="68.140625" style="172" customWidth="1"/>
    <col min="4" max="4" width="18.42578125" style="172" customWidth="1"/>
    <col min="5" max="5" width="34.85546875" style="172" customWidth="1"/>
    <col min="6" max="6" width="14.85546875" style="172" customWidth="1"/>
    <col min="7" max="7" width="27.5703125" style="172" customWidth="1"/>
    <col min="8" max="8" width="19.42578125" style="172" customWidth="1"/>
    <col min="9" max="9" width="4" style="172" customWidth="1"/>
    <col min="10" max="255" width="11.42578125" style="172" customWidth="1"/>
    <col min="256" max="16384" width="9.140625" style="172"/>
  </cols>
  <sheetData>
    <row r="1" spans="2:8" ht="18" x14ac:dyDescent="0.2">
      <c r="B1" s="171"/>
    </row>
    <row r="2" spans="2:8" s="173" customFormat="1" ht="33.950000000000003" customHeight="1" x14ac:dyDescent="0.2">
      <c r="B2" s="289" t="s">
        <v>86</v>
      </c>
      <c r="C2" s="290"/>
      <c r="D2" s="290"/>
      <c r="E2" s="291"/>
      <c r="F2" s="172"/>
      <c r="G2" s="172"/>
    </row>
    <row r="3" spans="2:8" s="174" customFormat="1" ht="32.1" customHeight="1" x14ac:dyDescent="0.2">
      <c r="F3" s="172"/>
      <c r="G3" s="172"/>
    </row>
    <row r="4" spans="2:8" ht="21.95" customHeight="1" x14ac:dyDescent="0.2">
      <c r="C4" s="216" t="s">
        <v>35</v>
      </c>
      <c r="D4" s="292">
        <f>'Despeses realitzades'!C5</f>
        <v>0</v>
      </c>
      <c r="E4" s="292"/>
    </row>
    <row r="5" spans="2:8" s="175" customFormat="1" ht="21.95" customHeight="1" x14ac:dyDescent="0.2">
      <c r="C5" s="216" t="s">
        <v>36</v>
      </c>
      <c r="D5" s="292">
        <f>'Despeses realitzades'!C6</f>
        <v>0</v>
      </c>
      <c r="E5" s="292"/>
      <c r="F5" s="177"/>
    </row>
    <row r="6" spans="2:8" s="175" customFormat="1" ht="18" customHeight="1" x14ac:dyDescent="0.2">
      <c r="C6" s="176"/>
      <c r="F6" s="172"/>
      <c r="G6" s="177"/>
      <c r="H6" s="177"/>
    </row>
    <row r="8" spans="2:8" ht="15" thickBot="1" x14ac:dyDescent="0.25"/>
    <row r="9" spans="2:8" ht="24.95" customHeight="1" thickBot="1" x14ac:dyDescent="0.25">
      <c r="B9" s="283" t="s">
        <v>83</v>
      </c>
      <c r="C9" s="284"/>
      <c r="D9" s="284"/>
      <c r="E9" s="250" t="s">
        <v>12</v>
      </c>
      <c r="F9" s="248"/>
      <c r="G9" s="248"/>
    </row>
    <row r="10" spans="2:8" ht="20.100000000000001" customHeight="1" x14ac:dyDescent="0.2">
      <c r="B10" s="287"/>
      <c r="C10" s="288"/>
      <c r="D10" s="288"/>
      <c r="E10" s="249"/>
    </row>
    <row r="11" spans="2:8" ht="20.100000000000001" customHeight="1" x14ac:dyDescent="0.2">
      <c r="B11" s="281"/>
      <c r="C11" s="282"/>
      <c r="D11" s="282"/>
      <c r="E11" s="234"/>
    </row>
    <row r="12" spans="2:8" ht="20.100000000000001" customHeight="1" x14ac:dyDescent="0.2">
      <c r="B12" s="281"/>
      <c r="C12" s="282"/>
      <c r="D12" s="282"/>
      <c r="E12" s="234"/>
    </row>
    <row r="13" spans="2:8" ht="20.100000000000001" customHeight="1" x14ac:dyDescent="0.2">
      <c r="B13" s="281"/>
      <c r="C13" s="282"/>
      <c r="D13" s="282"/>
      <c r="E13" s="234"/>
    </row>
    <row r="14" spans="2:8" ht="20.100000000000001" customHeight="1" x14ac:dyDescent="0.2">
      <c r="B14" s="281"/>
      <c r="C14" s="282"/>
      <c r="D14" s="282"/>
      <c r="E14" s="234"/>
    </row>
    <row r="15" spans="2:8" ht="20.100000000000001" customHeight="1" x14ac:dyDescent="0.2">
      <c r="B15" s="281"/>
      <c r="C15" s="282"/>
      <c r="D15" s="282"/>
      <c r="E15" s="234"/>
    </row>
    <row r="16" spans="2:8" ht="20.100000000000001" customHeight="1" x14ac:dyDescent="0.2">
      <c r="B16" s="281"/>
      <c r="C16" s="282"/>
      <c r="D16" s="282"/>
      <c r="E16" s="234"/>
    </row>
    <row r="17" spans="2:7" ht="20.100000000000001" customHeight="1" x14ac:dyDescent="0.2">
      <c r="B17" s="281"/>
      <c r="C17" s="282"/>
      <c r="D17" s="282"/>
      <c r="E17" s="234"/>
    </row>
    <row r="18" spans="2:7" ht="20.100000000000001" customHeight="1" x14ac:dyDescent="0.2">
      <c r="B18" s="281"/>
      <c r="C18" s="282"/>
      <c r="D18" s="282"/>
      <c r="E18" s="234"/>
    </row>
    <row r="19" spans="2:7" ht="20.100000000000001" customHeight="1" x14ac:dyDescent="0.2">
      <c r="B19" s="281"/>
      <c r="C19" s="282"/>
      <c r="D19" s="282"/>
      <c r="E19" s="234"/>
    </row>
    <row r="20" spans="2:7" ht="20.100000000000001" customHeight="1" x14ac:dyDescent="0.2">
      <c r="B20" s="281"/>
      <c r="C20" s="282"/>
      <c r="D20" s="282"/>
      <c r="E20" s="234"/>
    </row>
    <row r="21" spans="2:7" ht="20.100000000000001" customHeight="1" thickBot="1" x14ac:dyDescent="0.25">
      <c r="B21" s="285"/>
      <c r="C21" s="286"/>
      <c r="D21" s="286"/>
      <c r="E21" s="235"/>
      <c r="F21" s="223"/>
    </row>
    <row r="22" spans="2:7" s="223" customFormat="1" ht="20.100000000000001" customHeight="1" thickBot="1" x14ac:dyDescent="0.25">
      <c r="B22" s="232"/>
      <c r="C22" s="232"/>
      <c r="E22" s="233"/>
      <c r="F22" s="238"/>
    </row>
    <row r="23" spans="2:7" ht="24.95" customHeight="1" thickBot="1" x14ac:dyDescent="0.25">
      <c r="B23" s="279" t="s">
        <v>84</v>
      </c>
      <c r="C23" s="280"/>
      <c r="D23" s="280"/>
      <c r="E23" s="236">
        <f>SUM(E10:E21)</f>
        <v>0</v>
      </c>
      <c r="F23" s="237"/>
    </row>
    <row r="24" spans="2:7" ht="6.6" customHeight="1" x14ac:dyDescent="0.2">
      <c r="F24" s="237"/>
      <c r="G24" s="237"/>
    </row>
    <row r="25" spans="2:7" ht="14.1" customHeight="1" x14ac:dyDescent="0.2">
      <c r="B25" s="252"/>
      <c r="C25" s="252"/>
      <c r="D25" s="252"/>
      <c r="E25" s="239" t="s">
        <v>85</v>
      </c>
      <c r="F25" s="251"/>
      <c r="G25" s="251"/>
    </row>
    <row r="26" spans="2:7" x14ac:dyDescent="0.2">
      <c r="E26" s="237"/>
    </row>
  </sheetData>
  <sheetProtection algorithmName="SHA-512" hashValue="P9K8wAt92y++KIxIWNEHqhWSpaeY2DzGK3xSBRNln15r5yni+XjEhgeaXm7871YSY3SJmMqfyKIfV2Der3y1Fw==" saltValue="77mi5FeEvk/YKM/d15PI1Q==" spinCount="100000" sheet="1" objects="1" scenarios="1"/>
  <mergeCells count="17">
    <mergeCell ref="B2:E2"/>
    <mergeCell ref="D4:E4"/>
    <mergeCell ref="D5:E5"/>
    <mergeCell ref="B16:D16"/>
    <mergeCell ref="B23:D23"/>
    <mergeCell ref="B17:D17"/>
    <mergeCell ref="B18:D18"/>
    <mergeCell ref="B19:D19"/>
    <mergeCell ref="B9:D9"/>
    <mergeCell ref="B20:D20"/>
    <mergeCell ref="B21:D21"/>
    <mergeCell ref="B10:D10"/>
    <mergeCell ref="B11:D11"/>
    <mergeCell ref="B12:D12"/>
    <mergeCell ref="B13:D13"/>
    <mergeCell ref="B14:D14"/>
    <mergeCell ref="B15:D15"/>
  </mergeCells>
  <dataValidations count="1">
    <dataValidation type="decimal" operator="greaterThanOrEqual" allowBlank="1" showInputMessage="1" showErrorMessage="1" errorTitle="ERROR" error="Només números" sqref="E10:E21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" id="{D3E1E80C-9314-4A29-98AA-98452D83FA34}">
            <xm:f>'Despeses realitzades'!$E$294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" operator="lessThan" id="{53776844-4FB4-49DA-80FD-980589A8348C}">
            <xm:f>'Despeses realitzades'!$E$294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B2" sqref="B2:B6"/>
    </sheetView>
  </sheetViews>
  <sheetFormatPr defaultRowHeight="12.75" x14ac:dyDescent="0.2"/>
  <cols>
    <col min="2" max="2" width="25" customWidth="1"/>
  </cols>
  <sheetData>
    <row r="2" spans="2:2" x14ac:dyDescent="0.2">
      <c r="B2" t="s">
        <v>57</v>
      </c>
    </row>
    <row r="3" spans="2:2" x14ac:dyDescent="0.2">
      <c r="B3" t="s">
        <v>58</v>
      </c>
    </row>
    <row r="4" spans="2:2" x14ac:dyDescent="0.2">
      <c r="B4" t="s">
        <v>59</v>
      </c>
    </row>
    <row r="5" spans="2:2" x14ac:dyDescent="0.2">
      <c r="B5" t="s">
        <v>60</v>
      </c>
    </row>
    <row r="6" spans="2:2" x14ac:dyDescent="0.2">
      <c r="B6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0"/>
  <sheetViews>
    <sheetView topLeftCell="I1" workbookViewId="0">
      <selection activeCell="N22" sqref="N22"/>
    </sheetView>
  </sheetViews>
  <sheetFormatPr defaultRowHeight="12.75" x14ac:dyDescent="0.2"/>
  <cols>
    <col min="1" max="1" width="9" style="20" hidden="1" customWidth="1"/>
    <col min="2" max="7" width="9.140625" hidden="1" customWidth="1"/>
    <col min="8" max="8" width="9.5703125" style="20" hidden="1" customWidth="1"/>
    <col min="9" max="9" width="11.85546875" style="20" customWidth="1"/>
    <col min="10" max="10" width="42" customWidth="1"/>
    <col min="11" max="11" width="18" style="17" customWidth="1"/>
    <col min="12" max="12" width="13.140625" style="17" bestFit="1" customWidth="1"/>
    <col min="13" max="13" width="14.140625" style="17" customWidth="1"/>
    <col min="14" max="14" width="50.140625" customWidth="1"/>
    <col min="15" max="15" width="17.140625" customWidth="1"/>
    <col min="19" max="19" width="8.85546875" customWidth="1"/>
    <col min="20" max="20" width="9.140625" customWidth="1"/>
    <col min="21" max="21" width="43" bestFit="1" customWidth="1"/>
    <col min="22" max="22" width="2.5703125" customWidth="1"/>
  </cols>
  <sheetData>
    <row r="1" spans="1:21" ht="13.5" thickBot="1" x14ac:dyDescent="0.25">
      <c r="A1" s="16"/>
      <c r="H1" s="16"/>
      <c r="I1" s="16"/>
      <c r="T1" s="18" t="s">
        <v>6</v>
      </c>
      <c r="U1" s="19" t="s">
        <v>20</v>
      </c>
    </row>
    <row r="2" spans="1:21" ht="13.5" thickBot="1" x14ac:dyDescent="0.25">
      <c r="A2" s="16"/>
      <c r="H2" s="16"/>
      <c r="O2" s="21">
        <f>SUM(O6:O281)</f>
        <v>0</v>
      </c>
      <c r="P2" s="22" t="s">
        <v>21</v>
      </c>
      <c r="Q2" s="23"/>
      <c r="R2" s="24"/>
      <c r="T2" s="25" t="s">
        <v>7</v>
      </c>
    </row>
    <row r="3" spans="1:21" ht="13.5" thickBot="1" x14ac:dyDescent="0.25">
      <c r="A3" s="16"/>
      <c r="H3" s="16"/>
      <c r="O3" s="2"/>
      <c r="P3" s="1"/>
    </row>
    <row r="4" spans="1:21" ht="24.75" customHeight="1" x14ac:dyDescent="0.2">
      <c r="A4" s="26" t="s">
        <v>22</v>
      </c>
      <c r="B4" s="293" t="s">
        <v>3</v>
      </c>
      <c r="C4" s="293" t="s">
        <v>5</v>
      </c>
      <c r="D4" s="293" t="s">
        <v>0</v>
      </c>
      <c r="E4" s="293" t="s">
        <v>2</v>
      </c>
      <c r="F4" s="293" t="s">
        <v>1</v>
      </c>
      <c r="G4" s="26" t="s">
        <v>12</v>
      </c>
      <c r="H4" s="26" t="s">
        <v>22</v>
      </c>
      <c r="J4" s="293" t="s">
        <v>3</v>
      </c>
      <c r="K4" s="293" t="s">
        <v>5</v>
      </c>
      <c r="L4" s="293" t="s">
        <v>0</v>
      </c>
      <c r="M4" s="293" t="s">
        <v>2</v>
      </c>
      <c r="N4" s="293" t="s">
        <v>1</v>
      </c>
      <c r="O4" s="26" t="s">
        <v>12</v>
      </c>
    </row>
    <row r="5" spans="1:21" ht="13.5" thickBot="1" x14ac:dyDescent="0.25">
      <c r="A5" s="27"/>
      <c r="B5" s="294"/>
      <c r="C5" s="294"/>
      <c r="D5" s="294"/>
      <c r="E5" s="294"/>
      <c r="F5" s="294"/>
      <c r="G5" s="27" t="s">
        <v>23</v>
      </c>
      <c r="H5" s="27"/>
      <c r="J5" s="294"/>
      <c r="K5" s="294"/>
      <c r="L5" s="294"/>
      <c r="M5" s="294"/>
      <c r="N5" s="294"/>
      <c r="O5" s="27" t="s">
        <v>23</v>
      </c>
    </row>
    <row r="6" spans="1:21" x14ac:dyDescent="0.2">
      <c r="A6" s="16" t="e">
        <f>IF(G6="","",COUNT($G$4:$G6))</f>
        <v>#REF!</v>
      </c>
      <c r="B6" t="e">
        <f>IF('Despeses realitzades'!#REF!="x",'Despeses realitzades'!B12,"")</f>
        <v>#REF!</v>
      </c>
      <c r="C6" t="e">
        <f>IF('Despeses realitzades'!#REF!="x",'Despeses realitzades'!D12,"")</f>
        <v>#REF!</v>
      </c>
      <c r="D6" t="e">
        <f>IF('Despeses realitzades'!#REF!="x",'Despeses realitzades'!E12,"")</f>
        <v>#REF!</v>
      </c>
      <c r="E6" t="e">
        <f>IF('Despeses realitzades'!#REF!="x",'Despeses realitzades'!F12,"")</f>
        <v>#REF!</v>
      </c>
      <c r="F6" t="e">
        <f>IF('Despeses realitzades'!#REF!="x",'Despeses realitzades'!G12,"")</f>
        <v>#REF!</v>
      </c>
      <c r="G6" t="e">
        <f>IF('Despeses realitzades'!#REF!="x",'Despeses realitzades'!H12,"")</f>
        <v>#REF!</v>
      </c>
      <c r="H6" s="16">
        <v>1</v>
      </c>
      <c r="J6" s="28" t="str">
        <f t="shared" ref="J6:J69" si="0">IFERROR(VLOOKUP($H6,$A$4:$G$551,2,FALSE),"")</f>
        <v/>
      </c>
      <c r="K6" s="28" t="str">
        <f t="shared" ref="K6:K69" si="1">IFERROR(VLOOKUP($H6,$A$4:$G$551,3,FALSE),"")</f>
        <v/>
      </c>
      <c r="L6" s="28" t="str">
        <f t="shared" ref="L6:L69" si="2">IFERROR(VLOOKUP($H6,$A$4:$G$551,4,FALSE),"")</f>
        <v/>
      </c>
      <c r="M6" s="29" t="str">
        <f t="shared" ref="M6:M69" si="3">IFERROR(VLOOKUP($H6,$A$4:$G$551,5,FALSE),"")</f>
        <v/>
      </c>
      <c r="N6" s="28" t="str">
        <f t="shared" ref="N6:N69" si="4">IFERROR(VLOOKUP($H6,$A$4:$G$551,6,FALSE),"")</f>
        <v/>
      </c>
      <c r="O6" s="30" t="str">
        <f t="shared" ref="O6:O69" si="5">IFERROR(VLOOKUP($H6,$A$4:$G$551,7,FALSE),"")</f>
        <v/>
      </c>
    </row>
    <row r="7" spans="1:21" x14ac:dyDescent="0.2">
      <c r="A7" s="16" t="e">
        <f>IF(G7="","",COUNT($G$4:$G7))</f>
        <v>#REF!</v>
      </c>
      <c r="B7" t="e">
        <f>IF('Despeses realitzades'!#REF!="x",'Despeses realitzades'!B13,"")</f>
        <v>#REF!</v>
      </c>
      <c r="C7" t="e">
        <f>IF('Despeses realitzades'!#REF!="x",'Despeses realitzades'!D13,"")</f>
        <v>#REF!</v>
      </c>
      <c r="D7" t="e">
        <f>IF('Despeses realitzades'!#REF!="x",'Despeses realitzades'!E13,"")</f>
        <v>#REF!</v>
      </c>
      <c r="E7" t="e">
        <f>IF('Despeses realitzades'!#REF!="x",'Despeses realitzades'!F13,"")</f>
        <v>#REF!</v>
      </c>
      <c r="F7" t="e">
        <f>IF('Despeses realitzades'!#REF!="x",'Despeses realitzades'!G13,"")</f>
        <v>#REF!</v>
      </c>
      <c r="G7" t="e">
        <f>IF('Despeses realitzades'!#REF!="x",'Despeses realitzades'!H13,"")</f>
        <v>#REF!</v>
      </c>
      <c r="H7" s="16">
        <v>2</v>
      </c>
      <c r="J7" s="28" t="str">
        <f t="shared" si="0"/>
        <v/>
      </c>
      <c r="K7" s="28" t="str">
        <f t="shared" si="1"/>
        <v/>
      </c>
      <c r="L7" s="28" t="str">
        <f t="shared" si="2"/>
        <v/>
      </c>
      <c r="M7" s="29" t="str">
        <f t="shared" si="3"/>
        <v/>
      </c>
      <c r="N7" s="28" t="str">
        <f t="shared" si="4"/>
        <v/>
      </c>
      <c r="O7" s="30" t="str">
        <f t="shared" si="5"/>
        <v/>
      </c>
    </row>
    <row r="8" spans="1:21" x14ac:dyDescent="0.2">
      <c r="A8" s="16" t="e">
        <f>IF(G8="","",COUNT($G$4:$G8))</f>
        <v>#REF!</v>
      </c>
      <c r="B8" t="e">
        <f>IF('Despeses realitzades'!#REF!="x",'Despeses realitzades'!B14,"")</f>
        <v>#REF!</v>
      </c>
      <c r="C8" t="e">
        <f>IF('Despeses realitzades'!#REF!="x",'Despeses realitzades'!D14,"")</f>
        <v>#REF!</v>
      </c>
      <c r="D8" t="e">
        <f>IF('Despeses realitzades'!#REF!="x",'Despeses realitzades'!E14,"")</f>
        <v>#REF!</v>
      </c>
      <c r="E8" t="e">
        <f>IF('Despeses realitzades'!#REF!="x",'Despeses realitzades'!F14,"")</f>
        <v>#REF!</v>
      </c>
      <c r="F8" t="e">
        <f>IF('Despeses realitzades'!#REF!="x",'Despeses realitzades'!G14,"")</f>
        <v>#REF!</v>
      </c>
      <c r="G8" t="e">
        <f>IF('Despeses realitzades'!#REF!="x",'Despeses realitzades'!H14,"")</f>
        <v>#REF!</v>
      </c>
      <c r="H8" s="16">
        <v>3</v>
      </c>
      <c r="I8" s="16"/>
      <c r="J8" s="28" t="str">
        <f t="shared" si="0"/>
        <v/>
      </c>
      <c r="K8" s="28" t="str">
        <f t="shared" si="1"/>
        <v/>
      </c>
      <c r="L8" s="28" t="str">
        <f t="shared" si="2"/>
        <v/>
      </c>
      <c r="M8" s="29" t="str">
        <f t="shared" si="3"/>
        <v/>
      </c>
      <c r="N8" s="28" t="str">
        <f t="shared" si="4"/>
        <v/>
      </c>
      <c r="O8" s="30" t="str">
        <f t="shared" si="5"/>
        <v/>
      </c>
    </row>
    <row r="9" spans="1:21" x14ac:dyDescent="0.2">
      <c r="A9" s="16" t="e">
        <f>IF(G9="","",COUNT($G$4:$G9))</f>
        <v>#REF!</v>
      </c>
      <c r="B9" t="e">
        <f>IF('Despeses realitzades'!#REF!="x",'Despeses realitzades'!B15,"")</f>
        <v>#REF!</v>
      </c>
      <c r="C9" t="e">
        <f>IF('Despeses realitzades'!#REF!="x",'Despeses realitzades'!D15,"")</f>
        <v>#REF!</v>
      </c>
      <c r="D9" t="e">
        <f>IF('Despeses realitzades'!#REF!="x",'Despeses realitzades'!E15,"")</f>
        <v>#REF!</v>
      </c>
      <c r="E9" t="e">
        <f>IF('Despeses realitzades'!#REF!="x",'Despeses realitzades'!F15,"")</f>
        <v>#REF!</v>
      </c>
      <c r="F9" t="e">
        <f>IF('Despeses realitzades'!#REF!="x",'Despeses realitzades'!G15,"")</f>
        <v>#REF!</v>
      </c>
      <c r="G9" t="e">
        <f>IF('Despeses realitzades'!#REF!="x",'Despeses realitzades'!H15,"")</f>
        <v>#REF!</v>
      </c>
      <c r="H9" s="16">
        <v>4</v>
      </c>
      <c r="I9" s="16"/>
      <c r="J9" s="28" t="str">
        <f t="shared" si="0"/>
        <v/>
      </c>
      <c r="K9" s="28" t="str">
        <f t="shared" si="1"/>
        <v/>
      </c>
      <c r="L9" s="28" t="str">
        <f t="shared" si="2"/>
        <v/>
      </c>
      <c r="M9" s="29" t="str">
        <f t="shared" si="3"/>
        <v/>
      </c>
      <c r="N9" s="28" t="str">
        <f t="shared" si="4"/>
        <v/>
      </c>
      <c r="O9" s="30" t="str">
        <f t="shared" si="5"/>
        <v/>
      </c>
    </row>
    <row r="10" spans="1:21" x14ac:dyDescent="0.2">
      <c r="A10" s="16" t="e">
        <f>IF(G10="","",COUNT($G$4:$G10))</f>
        <v>#REF!</v>
      </c>
      <c r="B10" t="e">
        <f>IF('Despeses realitzades'!#REF!="x",'Despeses realitzades'!B16,"")</f>
        <v>#REF!</v>
      </c>
      <c r="C10" t="e">
        <f>IF('Despeses realitzades'!#REF!="x",'Despeses realitzades'!D16,"")</f>
        <v>#REF!</v>
      </c>
      <c r="D10" t="e">
        <f>IF('Despeses realitzades'!#REF!="x",'Despeses realitzades'!E16,"")</f>
        <v>#REF!</v>
      </c>
      <c r="E10" t="e">
        <f>IF('Despeses realitzades'!#REF!="x",'Despeses realitzades'!F16,"")</f>
        <v>#REF!</v>
      </c>
      <c r="F10" t="e">
        <f>IF('Despeses realitzades'!#REF!="x",'Despeses realitzades'!G16,"")</f>
        <v>#REF!</v>
      </c>
      <c r="G10" t="e">
        <f>IF('Despeses realitzades'!#REF!="x",'Despeses realitzades'!H16,"")</f>
        <v>#REF!</v>
      </c>
      <c r="H10" s="16">
        <v>5</v>
      </c>
      <c r="I10" s="16"/>
      <c r="J10" s="28" t="str">
        <f t="shared" si="0"/>
        <v/>
      </c>
      <c r="K10" s="28" t="str">
        <f t="shared" si="1"/>
        <v/>
      </c>
      <c r="L10" s="28" t="str">
        <f t="shared" si="2"/>
        <v/>
      </c>
      <c r="M10" s="29" t="str">
        <f t="shared" si="3"/>
        <v/>
      </c>
      <c r="N10" s="28" t="str">
        <f t="shared" si="4"/>
        <v/>
      </c>
      <c r="O10" s="30" t="str">
        <f t="shared" si="5"/>
        <v/>
      </c>
    </row>
    <row r="11" spans="1:21" x14ac:dyDescent="0.2">
      <c r="A11" s="16" t="e">
        <f>IF(G11="","",COUNT($G$4:$G11))</f>
        <v>#REF!</v>
      </c>
      <c r="B11" t="e">
        <f>IF('Despeses realitzades'!#REF!="x",'Despeses realitzades'!B17,"")</f>
        <v>#REF!</v>
      </c>
      <c r="C11" t="e">
        <f>IF('Despeses realitzades'!#REF!="x",'Despeses realitzades'!D17,"")</f>
        <v>#REF!</v>
      </c>
      <c r="D11" t="e">
        <f>IF('Despeses realitzades'!#REF!="x",'Despeses realitzades'!E17,"")</f>
        <v>#REF!</v>
      </c>
      <c r="E11" t="e">
        <f>IF('Despeses realitzades'!#REF!="x",'Despeses realitzades'!F17,"")</f>
        <v>#REF!</v>
      </c>
      <c r="F11" t="e">
        <f>IF('Despeses realitzades'!#REF!="x",'Despeses realitzades'!G17,"")</f>
        <v>#REF!</v>
      </c>
      <c r="G11" t="e">
        <f>IF('Despeses realitzades'!#REF!="x",'Despeses realitzades'!H17,"")</f>
        <v>#REF!</v>
      </c>
      <c r="H11" s="16">
        <v>6</v>
      </c>
      <c r="I11" s="16"/>
      <c r="J11" s="28" t="str">
        <f t="shared" si="0"/>
        <v/>
      </c>
      <c r="K11" s="28" t="str">
        <f t="shared" si="1"/>
        <v/>
      </c>
      <c r="L11" s="28" t="str">
        <f t="shared" si="2"/>
        <v/>
      </c>
      <c r="M11" s="29" t="str">
        <f t="shared" si="3"/>
        <v/>
      </c>
      <c r="N11" s="28" t="str">
        <f t="shared" si="4"/>
        <v/>
      </c>
      <c r="O11" s="30" t="str">
        <f t="shared" si="5"/>
        <v/>
      </c>
    </row>
    <row r="12" spans="1:21" x14ac:dyDescent="0.2">
      <c r="A12" s="16" t="e">
        <f>IF(G12="","",COUNT($G$4:$G12))</f>
        <v>#REF!</v>
      </c>
      <c r="B12" t="e">
        <f>IF('Despeses realitzades'!#REF!="x",'Despeses realitzades'!B18,"")</f>
        <v>#REF!</v>
      </c>
      <c r="C12" t="e">
        <f>IF('Despeses realitzades'!#REF!="x",'Despeses realitzades'!D18,"")</f>
        <v>#REF!</v>
      </c>
      <c r="D12" t="e">
        <f>IF('Despeses realitzades'!#REF!="x",'Despeses realitzades'!E18,"")</f>
        <v>#REF!</v>
      </c>
      <c r="E12" t="e">
        <f>IF('Despeses realitzades'!#REF!="x",'Despeses realitzades'!F18,"")</f>
        <v>#REF!</v>
      </c>
      <c r="F12" t="e">
        <f>IF('Despeses realitzades'!#REF!="x",'Despeses realitzades'!G18,"")</f>
        <v>#REF!</v>
      </c>
      <c r="G12" t="e">
        <f>IF('Despeses realitzades'!#REF!="x",'Despeses realitzades'!H18,"")</f>
        <v>#REF!</v>
      </c>
      <c r="H12" s="16">
        <v>7</v>
      </c>
      <c r="I12" s="16"/>
      <c r="J12" s="28" t="str">
        <f t="shared" si="0"/>
        <v/>
      </c>
      <c r="K12" s="28" t="str">
        <f t="shared" si="1"/>
        <v/>
      </c>
      <c r="L12" s="28" t="str">
        <f t="shared" si="2"/>
        <v/>
      </c>
      <c r="M12" s="29" t="str">
        <f t="shared" si="3"/>
        <v/>
      </c>
      <c r="N12" s="28" t="str">
        <f t="shared" si="4"/>
        <v/>
      </c>
      <c r="O12" s="30" t="str">
        <f t="shared" si="5"/>
        <v/>
      </c>
    </row>
    <row r="13" spans="1:21" x14ac:dyDescent="0.2">
      <c r="A13" s="16" t="e">
        <f>IF(G13="","",COUNT($G$4:$G13))</f>
        <v>#REF!</v>
      </c>
      <c r="B13" t="e">
        <f>IF('Despeses realitzades'!#REF!="x",'Despeses realitzades'!B19,"")</f>
        <v>#REF!</v>
      </c>
      <c r="C13" t="e">
        <f>IF('Despeses realitzades'!#REF!="x",'Despeses realitzades'!D19,"")</f>
        <v>#REF!</v>
      </c>
      <c r="D13" t="e">
        <f>IF('Despeses realitzades'!#REF!="x",'Despeses realitzades'!E19,"")</f>
        <v>#REF!</v>
      </c>
      <c r="E13" t="e">
        <f>IF('Despeses realitzades'!#REF!="x",'Despeses realitzades'!F19,"")</f>
        <v>#REF!</v>
      </c>
      <c r="F13" t="e">
        <f>IF('Despeses realitzades'!#REF!="x",'Despeses realitzades'!G19,"")</f>
        <v>#REF!</v>
      </c>
      <c r="G13" t="e">
        <f>IF('Despeses realitzades'!#REF!="x",'Despeses realitzades'!H19,"")</f>
        <v>#REF!</v>
      </c>
      <c r="H13" s="16">
        <v>8</v>
      </c>
      <c r="I13" s="16"/>
      <c r="J13" s="28" t="str">
        <f t="shared" si="0"/>
        <v/>
      </c>
      <c r="K13" s="28" t="str">
        <f t="shared" si="1"/>
        <v/>
      </c>
      <c r="L13" s="28" t="str">
        <f t="shared" si="2"/>
        <v/>
      </c>
      <c r="M13" s="29" t="str">
        <f t="shared" si="3"/>
        <v/>
      </c>
      <c r="N13" s="28" t="str">
        <f t="shared" si="4"/>
        <v/>
      </c>
      <c r="O13" s="30" t="str">
        <f t="shared" si="5"/>
        <v/>
      </c>
    </row>
    <row r="14" spans="1:21" x14ac:dyDescent="0.2">
      <c r="A14" s="16" t="e">
        <f>IF(G14="","",COUNT($G$4:$G14))</f>
        <v>#REF!</v>
      </c>
      <c r="B14" t="e">
        <f>IF('Despeses realitzades'!#REF!="x",'Despeses realitzades'!B20,"")</f>
        <v>#REF!</v>
      </c>
      <c r="C14" t="e">
        <f>IF('Despeses realitzades'!#REF!="x",'Despeses realitzades'!D20,"")</f>
        <v>#REF!</v>
      </c>
      <c r="D14" t="e">
        <f>IF('Despeses realitzades'!#REF!="x",'Despeses realitzades'!E20,"")</f>
        <v>#REF!</v>
      </c>
      <c r="E14" t="e">
        <f>IF('Despeses realitzades'!#REF!="x",'Despeses realitzades'!F20,"")</f>
        <v>#REF!</v>
      </c>
      <c r="F14" t="e">
        <f>IF('Despeses realitzades'!#REF!="x",'Despeses realitzades'!G20,"")</f>
        <v>#REF!</v>
      </c>
      <c r="G14" t="e">
        <f>IF('Despeses realitzades'!#REF!="x",'Despeses realitzades'!H20,"")</f>
        <v>#REF!</v>
      </c>
      <c r="H14" s="16">
        <v>9</v>
      </c>
      <c r="I14" s="16"/>
      <c r="J14" s="28" t="str">
        <f t="shared" si="0"/>
        <v/>
      </c>
      <c r="K14" s="28" t="str">
        <f t="shared" si="1"/>
        <v/>
      </c>
      <c r="L14" s="28" t="str">
        <f t="shared" si="2"/>
        <v/>
      </c>
      <c r="M14" s="29" t="str">
        <f t="shared" si="3"/>
        <v/>
      </c>
      <c r="N14" s="28" t="str">
        <f t="shared" si="4"/>
        <v/>
      </c>
      <c r="O14" s="30" t="str">
        <f t="shared" si="5"/>
        <v/>
      </c>
    </row>
    <row r="15" spans="1:21" x14ac:dyDescent="0.2">
      <c r="A15" s="16" t="e">
        <f>IF(G15="","",COUNT($G$4:$G15))</f>
        <v>#REF!</v>
      </c>
      <c r="B15" t="e">
        <f>IF('Despeses realitzades'!#REF!="x",'Despeses realitzades'!B21,"")</f>
        <v>#REF!</v>
      </c>
      <c r="C15" t="e">
        <f>IF('Despeses realitzades'!#REF!="x",'Despeses realitzades'!D21,"")</f>
        <v>#REF!</v>
      </c>
      <c r="D15" t="e">
        <f>IF('Despeses realitzades'!#REF!="x",'Despeses realitzades'!E21,"")</f>
        <v>#REF!</v>
      </c>
      <c r="E15" t="e">
        <f>IF('Despeses realitzades'!#REF!="x",'Despeses realitzades'!F21,"")</f>
        <v>#REF!</v>
      </c>
      <c r="F15" t="e">
        <f>IF('Despeses realitzades'!#REF!="x",'Despeses realitzades'!G21,"")</f>
        <v>#REF!</v>
      </c>
      <c r="G15" t="e">
        <f>IF('Despeses realitzades'!#REF!="x",'Despeses realitzades'!H21,"")</f>
        <v>#REF!</v>
      </c>
      <c r="H15" s="16">
        <v>10</v>
      </c>
      <c r="I15" s="16"/>
      <c r="J15" s="28" t="str">
        <f t="shared" si="0"/>
        <v/>
      </c>
      <c r="K15" s="28" t="str">
        <f t="shared" si="1"/>
        <v/>
      </c>
      <c r="L15" s="28" t="str">
        <f t="shared" si="2"/>
        <v/>
      </c>
      <c r="M15" s="29" t="str">
        <f t="shared" si="3"/>
        <v/>
      </c>
      <c r="N15" s="28" t="str">
        <f t="shared" si="4"/>
        <v/>
      </c>
      <c r="O15" s="30" t="str">
        <f t="shared" si="5"/>
        <v/>
      </c>
    </row>
    <row r="16" spans="1:21" x14ac:dyDescent="0.2">
      <c r="A16" s="16" t="e">
        <f>IF(G16="","",COUNT($G$4:$G16))</f>
        <v>#REF!</v>
      </c>
      <c r="B16" t="e">
        <f>IF('Despeses realitzades'!#REF!="x",'Despeses realitzades'!B22,"")</f>
        <v>#REF!</v>
      </c>
      <c r="C16" t="e">
        <f>IF('Despeses realitzades'!#REF!="x",'Despeses realitzades'!D22,"")</f>
        <v>#REF!</v>
      </c>
      <c r="D16" t="e">
        <f>IF('Despeses realitzades'!#REF!="x",'Despeses realitzades'!E22,"")</f>
        <v>#REF!</v>
      </c>
      <c r="E16" t="e">
        <f>IF('Despeses realitzades'!#REF!="x",'Despeses realitzades'!F22,"")</f>
        <v>#REF!</v>
      </c>
      <c r="F16" t="e">
        <f>IF('Despeses realitzades'!#REF!="x",'Despeses realitzades'!G22,"")</f>
        <v>#REF!</v>
      </c>
      <c r="G16" t="e">
        <f>IF('Despeses realitzades'!#REF!="x",'Despeses realitzades'!H22,"")</f>
        <v>#REF!</v>
      </c>
      <c r="H16" s="16">
        <v>11</v>
      </c>
      <c r="I16" s="16"/>
      <c r="J16" s="28" t="str">
        <f t="shared" si="0"/>
        <v/>
      </c>
      <c r="K16" s="28" t="str">
        <f t="shared" si="1"/>
        <v/>
      </c>
      <c r="L16" s="28" t="str">
        <f t="shared" si="2"/>
        <v/>
      </c>
      <c r="M16" s="29" t="str">
        <f t="shared" si="3"/>
        <v/>
      </c>
      <c r="N16" s="28" t="str">
        <f t="shared" si="4"/>
        <v/>
      </c>
      <c r="O16" s="30" t="str">
        <f t="shared" si="5"/>
        <v/>
      </c>
    </row>
    <row r="17" spans="1:15" x14ac:dyDescent="0.2">
      <c r="A17" s="16" t="e">
        <f>IF(G17="","",COUNT($G$4:$G17))</f>
        <v>#REF!</v>
      </c>
      <c r="B17" t="e">
        <f>IF('Despeses realitzades'!#REF!="x",'Despeses realitzades'!B23,"")</f>
        <v>#REF!</v>
      </c>
      <c r="C17" t="e">
        <f>IF('Despeses realitzades'!#REF!="x",'Despeses realitzades'!D23,"")</f>
        <v>#REF!</v>
      </c>
      <c r="D17" t="e">
        <f>IF('Despeses realitzades'!#REF!="x",'Despeses realitzades'!E23,"")</f>
        <v>#REF!</v>
      </c>
      <c r="E17" t="e">
        <f>IF('Despeses realitzades'!#REF!="x",'Despeses realitzades'!F23,"")</f>
        <v>#REF!</v>
      </c>
      <c r="F17" t="e">
        <f>IF('Despeses realitzades'!#REF!="x",'Despeses realitzades'!G23,"")</f>
        <v>#REF!</v>
      </c>
      <c r="G17" t="e">
        <f>IF('Despeses realitzades'!#REF!="x",'Despeses realitzades'!H23,"")</f>
        <v>#REF!</v>
      </c>
      <c r="H17" s="16">
        <v>12</v>
      </c>
      <c r="I17" s="16"/>
      <c r="J17" s="28" t="str">
        <f t="shared" si="0"/>
        <v/>
      </c>
      <c r="K17" s="28" t="str">
        <f t="shared" si="1"/>
        <v/>
      </c>
      <c r="L17" s="28" t="str">
        <f t="shared" si="2"/>
        <v/>
      </c>
      <c r="M17" s="29" t="str">
        <f t="shared" si="3"/>
        <v/>
      </c>
      <c r="N17" s="28" t="str">
        <f t="shared" si="4"/>
        <v/>
      </c>
      <c r="O17" s="30" t="str">
        <f t="shared" si="5"/>
        <v/>
      </c>
    </row>
    <row r="18" spans="1:15" x14ac:dyDescent="0.2">
      <c r="A18" s="16" t="e">
        <f>IF(G18="","",COUNT($G$4:$G18))</f>
        <v>#REF!</v>
      </c>
      <c r="B18" t="e">
        <f>IF('Despeses realitzades'!#REF!="x",'Despeses realitzades'!B24,"")</f>
        <v>#REF!</v>
      </c>
      <c r="C18" t="e">
        <f>IF('Despeses realitzades'!#REF!="x",'Despeses realitzades'!D24,"")</f>
        <v>#REF!</v>
      </c>
      <c r="D18" t="e">
        <f>IF('Despeses realitzades'!#REF!="x",'Despeses realitzades'!E24,"")</f>
        <v>#REF!</v>
      </c>
      <c r="E18" t="e">
        <f>IF('Despeses realitzades'!#REF!="x",'Despeses realitzades'!F24,"")</f>
        <v>#REF!</v>
      </c>
      <c r="F18" t="e">
        <f>IF('Despeses realitzades'!#REF!="x",'Despeses realitzades'!G24,"")</f>
        <v>#REF!</v>
      </c>
      <c r="G18" t="e">
        <f>IF('Despeses realitzades'!#REF!="x",'Despeses realitzades'!H24,"")</f>
        <v>#REF!</v>
      </c>
      <c r="H18" s="16">
        <v>13</v>
      </c>
      <c r="I18" s="16"/>
      <c r="J18" s="28" t="str">
        <f t="shared" si="0"/>
        <v/>
      </c>
      <c r="K18" s="28" t="str">
        <f t="shared" si="1"/>
        <v/>
      </c>
      <c r="L18" s="28" t="str">
        <f t="shared" si="2"/>
        <v/>
      </c>
      <c r="M18" s="29" t="str">
        <f t="shared" si="3"/>
        <v/>
      </c>
      <c r="N18" s="28" t="str">
        <f t="shared" si="4"/>
        <v/>
      </c>
      <c r="O18" s="30" t="str">
        <f t="shared" si="5"/>
        <v/>
      </c>
    </row>
    <row r="19" spans="1:15" x14ac:dyDescent="0.2">
      <c r="A19" s="16" t="e">
        <f>IF(G19="","",COUNT($G$4:$G19))</f>
        <v>#REF!</v>
      </c>
      <c r="B19" t="e">
        <f>IF('Despeses realitzades'!#REF!="x",'Despeses realitzades'!#REF!,"")</f>
        <v>#REF!</v>
      </c>
      <c r="C19" t="e">
        <f>IF('Despeses realitzades'!#REF!="x",'Despeses realitzades'!#REF!,"")</f>
        <v>#REF!</v>
      </c>
      <c r="D19" t="e">
        <f>IF('Despeses realitzades'!#REF!="x",'Despeses realitzades'!#REF!,"")</f>
        <v>#REF!</v>
      </c>
      <c r="E19" t="e">
        <f>IF('Despeses realitzades'!#REF!="x",'Despeses realitzades'!#REF!,"")</f>
        <v>#REF!</v>
      </c>
      <c r="F19" t="e">
        <f>IF('Despeses realitzades'!#REF!="x",'Despeses realitzades'!#REF!,"")</f>
        <v>#REF!</v>
      </c>
      <c r="G19" t="e">
        <f>IF('Despeses realitzades'!#REF!="x",'Despeses realitzades'!#REF!,"")</f>
        <v>#REF!</v>
      </c>
      <c r="H19" s="16">
        <v>14</v>
      </c>
      <c r="I19" s="16"/>
      <c r="J19" s="28" t="str">
        <f t="shared" si="0"/>
        <v/>
      </c>
      <c r="K19" s="28" t="str">
        <f t="shared" si="1"/>
        <v/>
      </c>
      <c r="L19" s="28" t="str">
        <f t="shared" si="2"/>
        <v/>
      </c>
      <c r="M19" s="29" t="str">
        <f t="shared" si="3"/>
        <v/>
      </c>
      <c r="N19" s="28" t="str">
        <f t="shared" si="4"/>
        <v/>
      </c>
      <c r="O19" s="30" t="str">
        <f t="shared" si="5"/>
        <v/>
      </c>
    </row>
    <row r="20" spans="1:15" x14ac:dyDescent="0.2">
      <c r="A20" s="16" t="e">
        <f>IF(G20="","",COUNT($G$4:$G20))</f>
        <v>#REF!</v>
      </c>
      <c r="B20" t="e">
        <f>IF('Despeses realitzades'!#REF!="x",'Despeses realitzades'!#REF!,"")</f>
        <v>#REF!</v>
      </c>
      <c r="C20" t="e">
        <f>IF('Despeses realitzades'!#REF!="x",'Despeses realitzades'!#REF!,"")</f>
        <v>#REF!</v>
      </c>
      <c r="D20" t="e">
        <f>IF('Despeses realitzades'!#REF!="x",'Despeses realitzades'!#REF!,"")</f>
        <v>#REF!</v>
      </c>
      <c r="E20" t="e">
        <f>IF('Despeses realitzades'!#REF!="x",'Despeses realitzades'!#REF!,"")</f>
        <v>#REF!</v>
      </c>
      <c r="F20" t="e">
        <f>IF('Despeses realitzades'!#REF!="x",'Despeses realitzades'!#REF!,"")</f>
        <v>#REF!</v>
      </c>
      <c r="G20" t="e">
        <f>IF('Despeses realitzades'!#REF!="x",'Despeses realitzades'!#REF!,"")</f>
        <v>#REF!</v>
      </c>
      <c r="H20" s="16">
        <v>15</v>
      </c>
      <c r="I20" s="16"/>
      <c r="J20" s="28" t="str">
        <f t="shared" si="0"/>
        <v/>
      </c>
      <c r="K20" s="28" t="str">
        <f t="shared" si="1"/>
        <v/>
      </c>
      <c r="L20" s="28" t="str">
        <f t="shared" si="2"/>
        <v/>
      </c>
      <c r="M20" s="29" t="str">
        <f t="shared" si="3"/>
        <v/>
      </c>
      <c r="N20" s="28" t="str">
        <f t="shared" si="4"/>
        <v/>
      </c>
      <c r="O20" s="30" t="str">
        <f t="shared" si="5"/>
        <v/>
      </c>
    </row>
    <row r="21" spans="1:15" x14ac:dyDescent="0.2">
      <c r="A21" s="16" t="e">
        <f>IF(G21="","",COUNT($G$4:$G21))</f>
        <v>#REF!</v>
      </c>
      <c r="B21" t="e">
        <f>IF('Despeses realitzades'!#REF!="x",'Despeses realitzades'!#REF!,"")</f>
        <v>#REF!</v>
      </c>
      <c r="C21" t="e">
        <f>IF('Despeses realitzades'!#REF!="x",'Despeses realitzades'!#REF!,"")</f>
        <v>#REF!</v>
      </c>
      <c r="D21" t="e">
        <f>IF('Despeses realitzades'!#REF!="x",'Despeses realitzades'!#REF!,"")</f>
        <v>#REF!</v>
      </c>
      <c r="E21" t="e">
        <f>IF('Despeses realitzades'!#REF!="x",'Despeses realitzades'!#REF!,"")</f>
        <v>#REF!</v>
      </c>
      <c r="F21" t="e">
        <f>IF('Despeses realitzades'!#REF!="x",'Despeses realitzades'!#REF!,"")</f>
        <v>#REF!</v>
      </c>
      <c r="G21" t="e">
        <f>IF('Despeses realitzades'!#REF!="x",'Despeses realitzades'!#REF!,"")</f>
        <v>#REF!</v>
      </c>
      <c r="H21" s="16">
        <v>16</v>
      </c>
      <c r="I21" s="16"/>
      <c r="J21" s="28" t="str">
        <f t="shared" si="0"/>
        <v/>
      </c>
      <c r="K21" s="28" t="str">
        <f t="shared" si="1"/>
        <v/>
      </c>
      <c r="L21" s="28" t="str">
        <f t="shared" si="2"/>
        <v/>
      </c>
      <c r="M21" s="29" t="str">
        <f t="shared" si="3"/>
        <v/>
      </c>
      <c r="N21" s="28" t="str">
        <f t="shared" si="4"/>
        <v/>
      </c>
      <c r="O21" s="30" t="str">
        <f t="shared" si="5"/>
        <v/>
      </c>
    </row>
    <row r="22" spans="1:15" x14ac:dyDescent="0.2">
      <c r="A22" s="16" t="e">
        <f>IF(G22="","",COUNT($G$4:$G22))</f>
        <v>#REF!</v>
      </c>
      <c r="B22" t="e">
        <f>IF('Despeses realitzades'!#REF!="x",'Despeses realitzades'!#REF!,"")</f>
        <v>#REF!</v>
      </c>
      <c r="C22" t="e">
        <f>IF('Despeses realitzades'!#REF!="x",'Despeses realitzades'!#REF!,"")</f>
        <v>#REF!</v>
      </c>
      <c r="D22" t="e">
        <f>IF('Despeses realitzades'!#REF!="x",'Despeses realitzades'!#REF!,"")</f>
        <v>#REF!</v>
      </c>
      <c r="E22" t="e">
        <f>IF('Despeses realitzades'!#REF!="x",'Despeses realitzades'!#REF!,"")</f>
        <v>#REF!</v>
      </c>
      <c r="F22" t="e">
        <f>IF('Despeses realitzades'!#REF!="x",'Despeses realitzades'!#REF!,"")</f>
        <v>#REF!</v>
      </c>
      <c r="G22" t="e">
        <f>IF('Despeses realitzades'!#REF!="x",'Despeses realitzades'!#REF!,"")</f>
        <v>#REF!</v>
      </c>
      <c r="H22" s="16">
        <v>17</v>
      </c>
      <c r="I22" s="16"/>
      <c r="J22" s="28" t="str">
        <f t="shared" si="0"/>
        <v/>
      </c>
      <c r="K22" s="28" t="str">
        <f t="shared" si="1"/>
        <v/>
      </c>
      <c r="L22" s="28" t="str">
        <f t="shared" si="2"/>
        <v/>
      </c>
      <c r="M22" s="29" t="str">
        <f t="shared" si="3"/>
        <v/>
      </c>
      <c r="N22" s="28" t="str">
        <f t="shared" si="4"/>
        <v/>
      </c>
      <c r="O22" s="30" t="str">
        <f t="shared" si="5"/>
        <v/>
      </c>
    </row>
    <row r="23" spans="1:15" x14ac:dyDescent="0.2">
      <c r="A23" s="16" t="e">
        <f>IF(G23="","",COUNT($G$4:$G23))</f>
        <v>#REF!</v>
      </c>
      <c r="B23" t="e">
        <f>IF('Despeses realitzades'!#REF!="x",'Despeses realitzades'!#REF!,"")</f>
        <v>#REF!</v>
      </c>
      <c r="C23" t="e">
        <f>IF('Despeses realitzades'!#REF!="x",'Despeses realitzades'!#REF!,"")</f>
        <v>#REF!</v>
      </c>
      <c r="D23" t="e">
        <f>IF('Despeses realitzades'!#REF!="x",'Despeses realitzades'!#REF!,"")</f>
        <v>#REF!</v>
      </c>
      <c r="E23" t="e">
        <f>IF('Despeses realitzades'!#REF!="x",'Despeses realitzades'!#REF!,"")</f>
        <v>#REF!</v>
      </c>
      <c r="F23" t="e">
        <f>IF('Despeses realitzades'!#REF!="x",'Despeses realitzades'!#REF!,"")</f>
        <v>#REF!</v>
      </c>
      <c r="G23" t="e">
        <f>IF('Despeses realitzades'!#REF!="x",'Despeses realitzades'!#REF!,"")</f>
        <v>#REF!</v>
      </c>
      <c r="H23" s="16">
        <v>18</v>
      </c>
      <c r="I23" s="16"/>
      <c r="J23" s="28" t="str">
        <f t="shared" si="0"/>
        <v/>
      </c>
      <c r="K23" s="28" t="str">
        <f t="shared" si="1"/>
        <v/>
      </c>
      <c r="L23" s="28" t="str">
        <f t="shared" si="2"/>
        <v/>
      </c>
      <c r="M23" s="29" t="str">
        <f t="shared" si="3"/>
        <v/>
      </c>
      <c r="N23" s="28" t="str">
        <f t="shared" si="4"/>
        <v/>
      </c>
      <c r="O23" s="30" t="str">
        <f t="shared" si="5"/>
        <v/>
      </c>
    </row>
    <row r="24" spans="1:15" x14ac:dyDescent="0.2">
      <c r="A24" s="16" t="e">
        <f>IF(G24="","",COUNT($G$4:$G24))</f>
        <v>#REF!</v>
      </c>
      <c r="B24" t="e">
        <f>IF('Despeses realitzades'!#REF!="x",'Despeses realitzades'!#REF!,"")</f>
        <v>#REF!</v>
      </c>
      <c r="C24" t="e">
        <f>IF('Despeses realitzades'!#REF!="x",'Despeses realitzades'!#REF!,"")</f>
        <v>#REF!</v>
      </c>
      <c r="D24" t="e">
        <f>IF('Despeses realitzades'!#REF!="x",'Despeses realitzades'!#REF!,"")</f>
        <v>#REF!</v>
      </c>
      <c r="E24" t="e">
        <f>IF('Despeses realitzades'!#REF!="x",'Despeses realitzades'!#REF!,"")</f>
        <v>#REF!</v>
      </c>
      <c r="F24" t="e">
        <f>IF('Despeses realitzades'!#REF!="x",'Despeses realitzades'!#REF!,"")</f>
        <v>#REF!</v>
      </c>
      <c r="G24" t="e">
        <f>IF('Despeses realitzades'!#REF!="x",'Despeses realitzades'!#REF!,"")</f>
        <v>#REF!</v>
      </c>
      <c r="H24" s="16">
        <v>19</v>
      </c>
      <c r="I24" s="16"/>
      <c r="J24" s="28" t="str">
        <f t="shared" si="0"/>
        <v/>
      </c>
      <c r="K24" s="28" t="str">
        <f t="shared" si="1"/>
        <v/>
      </c>
      <c r="L24" s="28" t="str">
        <f t="shared" si="2"/>
        <v/>
      </c>
      <c r="M24" s="29" t="str">
        <f t="shared" si="3"/>
        <v/>
      </c>
      <c r="N24" s="28" t="str">
        <f t="shared" si="4"/>
        <v/>
      </c>
      <c r="O24" s="30" t="str">
        <f t="shared" si="5"/>
        <v/>
      </c>
    </row>
    <row r="25" spans="1:15" x14ac:dyDescent="0.2">
      <c r="A25" s="16" t="e">
        <f>IF(G25="","",COUNT($G$4:$G25))</f>
        <v>#REF!</v>
      </c>
      <c r="B25" t="e">
        <f>IF('Despeses realitzades'!#REF!="x",'Despeses realitzades'!#REF!,"")</f>
        <v>#REF!</v>
      </c>
      <c r="C25" t="e">
        <f>IF('Despeses realitzades'!#REF!="x",'Despeses realitzades'!#REF!,"")</f>
        <v>#REF!</v>
      </c>
      <c r="D25" t="e">
        <f>IF('Despeses realitzades'!#REF!="x",'Despeses realitzades'!#REF!,"")</f>
        <v>#REF!</v>
      </c>
      <c r="E25" t="e">
        <f>IF('Despeses realitzades'!#REF!="x",'Despeses realitzades'!#REF!,"")</f>
        <v>#REF!</v>
      </c>
      <c r="F25" t="e">
        <f>IF('Despeses realitzades'!#REF!="x",'Despeses realitzades'!#REF!,"")</f>
        <v>#REF!</v>
      </c>
      <c r="G25" t="e">
        <f>IF('Despeses realitzades'!#REF!="x",'Despeses realitzades'!#REF!,"")</f>
        <v>#REF!</v>
      </c>
      <c r="H25" s="16">
        <v>20</v>
      </c>
      <c r="I25" s="16"/>
      <c r="J25" s="28" t="str">
        <f t="shared" si="0"/>
        <v/>
      </c>
      <c r="K25" s="28" t="str">
        <f t="shared" si="1"/>
        <v/>
      </c>
      <c r="L25" s="28" t="str">
        <f t="shared" si="2"/>
        <v/>
      </c>
      <c r="M25" s="29" t="str">
        <f t="shared" si="3"/>
        <v/>
      </c>
      <c r="N25" s="28" t="str">
        <f t="shared" si="4"/>
        <v/>
      </c>
      <c r="O25" s="30" t="str">
        <f t="shared" si="5"/>
        <v/>
      </c>
    </row>
    <row r="26" spans="1:15" x14ac:dyDescent="0.2">
      <c r="A26" s="16" t="e">
        <f>IF(G26="","",COUNT($G$4:$G26))</f>
        <v>#REF!</v>
      </c>
      <c r="B26" t="e">
        <f>IF('Despeses realitzades'!#REF!="x",'Despeses realitzades'!#REF!,"")</f>
        <v>#REF!</v>
      </c>
      <c r="C26" t="e">
        <f>IF('Despeses realitzades'!#REF!="x",'Despeses realitzades'!#REF!,"")</f>
        <v>#REF!</v>
      </c>
      <c r="D26" t="e">
        <f>IF('Despeses realitzades'!#REF!="x",'Despeses realitzades'!#REF!,"")</f>
        <v>#REF!</v>
      </c>
      <c r="E26" t="e">
        <f>IF('Despeses realitzades'!#REF!="x",'Despeses realitzades'!#REF!,"")</f>
        <v>#REF!</v>
      </c>
      <c r="F26" t="e">
        <f>IF('Despeses realitzades'!#REF!="x",'Despeses realitzades'!#REF!,"")</f>
        <v>#REF!</v>
      </c>
      <c r="G26" t="e">
        <f>IF('Despeses realitzades'!#REF!="x",'Despeses realitzades'!#REF!,"")</f>
        <v>#REF!</v>
      </c>
      <c r="H26" s="16">
        <v>21</v>
      </c>
      <c r="I26" s="16"/>
      <c r="J26" s="28" t="str">
        <f t="shared" si="0"/>
        <v/>
      </c>
      <c r="K26" s="28" t="str">
        <f t="shared" si="1"/>
        <v/>
      </c>
      <c r="L26" s="28" t="str">
        <f t="shared" si="2"/>
        <v/>
      </c>
      <c r="M26" s="29" t="str">
        <f t="shared" si="3"/>
        <v/>
      </c>
      <c r="N26" s="28" t="str">
        <f t="shared" si="4"/>
        <v/>
      </c>
      <c r="O26" s="30" t="str">
        <f t="shared" si="5"/>
        <v/>
      </c>
    </row>
    <row r="27" spans="1:15" x14ac:dyDescent="0.2">
      <c r="A27" s="16" t="e">
        <f>IF(G27="","",COUNT($G$4:$G27))</f>
        <v>#REF!</v>
      </c>
      <c r="B27" t="e">
        <f>IF('Despeses realitzades'!#REF!="x",'Despeses realitzades'!#REF!,"")</f>
        <v>#REF!</v>
      </c>
      <c r="C27" t="e">
        <f>IF('Despeses realitzades'!#REF!="x",'Despeses realitzades'!#REF!,"")</f>
        <v>#REF!</v>
      </c>
      <c r="D27" t="e">
        <f>IF('Despeses realitzades'!#REF!="x",'Despeses realitzades'!#REF!,"")</f>
        <v>#REF!</v>
      </c>
      <c r="E27" t="e">
        <f>IF('Despeses realitzades'!#REF!="x",'Despeses realitzades'!#REF!,"")</f>
        <v>#REF!</v>
      </c>
      <c r="F27" t="e">
        <f>IF('Despeses realitzades'!#REF!="x",'Despeses realitzades'!#REF!,"")</f>
        <v>#REF!</v>
      </c>
      <c r="G27" t="e">
        <f>IF('Despeses realitzades'!#REF!="x",'Despeses realitzades'!#REF!,"")</f>
        <v>#REF!</v>
      </c>
      <c r="H27" s="16">
        <v>22</v>
      </c>
      <c r="I27" s="16"/>
      <c r="J27" s="28" t="str">
        <f t="shared" si="0"/>
        <v/>
      </c>
      <c r="K27" s="28" t="str">
        <f t="shared" si="1"/>
        <v/>
      </c>
      <c r="L27" s="28" t="str">
        <f t="shared" si="2"/>
        <v/>
      </c>
      <c r="M27" s="29" t="str">
        <f t="shared" si="3"/>
        <v/>
      </c>
      <c r="N27" s="28" t="str">
        <f t="shared" si="4"/>
        <v/>
      </c>
      <c r="O27" s="30" t="str">
        <f t="shared" si="5"/>
        <v/>
      </c>
    </row>
    <row r="28" spans="1:15" x14ac:dyDescent="0.2">
      <c r="A28" s="16" t="e">
        <f>IF(G28="","",COUNT($G$4:$G28))</f>
        <v>#REF!</v>
      </c>
      <c r="B28" t="e">
        <f>IF('Despeses realitzades'!#REF!="x",'Despeses realitzades'!#REF!,"")</f>
        <v>#REF!</v>
      </c>
      <c r="C28" t="e">
        <f>IF('Despeses realitzades'!#REF!="x",'Despeses realitzades'!#REF!,"")</f>
        <v>#REF!</v>
      </c>
      <c r="D28" t="e">
        <f>IF('Despeses realitzades'!#REF!="x",'Despeses realitzades'!#REF!,"")</f>
        <v>#REF!</v>
      </c>
      <c r="E28" t="e">
        <f>IF('Despeses realitzades'!#REF!="x",'Despeses realitzades'!#REF!,"")</f>
        <v>#REF!</v>
      </c>
      <c r="F28" t="e">
        <f>IF('Despeses realitzades'!#REF!="x",'Despeses realitzades'!#REF!,"")</f>
        <v>#REF!</v>
      </c>
      <c r="G28" t="e">
        <f>IF('Despeses realitzades'!#REF!="x",'Despeses realitzades'!#REF!,"")</f>
        <v>#REF!</v>
      </c>
      <c r="H28" s="16">
        <v>23</v>
      </c>
      <c r="I28" s="16"/>
      <c r="J28" s="28" t="str">
        <f t="shared" si="0"/>
        <v/>
      </c>
      <c r="K28" s="28" t="str">
        <f t="shared" si="1"/>
        <v/>
      </c>
      <c r="L28" s="28" t="str">
        <f t="shared" si="2"/>
        <v/>
      </c>
      <c r="M28" s="29" t="str">
        <f t="shared" si="3"/>
        <v/>
      </c>
      <c r="N28" s="28" t="str">
        <f t="shared" si="4"/>
        <v/>
      </c>
      <c r="O28" s="30" t="str">
        <f t="shared" si="5"/>
        <v/>
      </c>
    </row>
    <row r="29" spans="1:15" x14ac:dyDescent="0.2">
      <c r="A29" s="16" t="e">
        <f>IF(G29="","",COUNT($G$4:$G29))</f>
        <v>#REF!</v>
      </c>
      <c r="B29" t="e">
        <f>IF('Despeses realitzades'!#REF!="x",'Despeses realitzades'!#REF!,"")</f>
        <v>#REF!</v>
      </c>
      <c r="C29" t="e">
        <f>IF('Despeses realitzades'!#REF!="x",'Despeses realitzades'!#REF!,"")</f>
        <v>#REF!</v>
      </c>
      <c r="D29" t="e">
        <f>IF('Despeses realitzades'!#REF!="x",'Despeses realitzades'!#REF!,"")</f>
        <v>#REF!</v>
      </c>
      <c r="E29" t="e">
        <f>IF('Despeses realitzades'!#REF!="x",'Despeses realitzades'!#REF!,"")</f>
        <v>#REF!</v>
      </c>
      <c r="F29" t="e">
        <f>IF('Despeses realitzades'!#REF!="x",'Despeses realitzades'!#REF!,"")</f>
        <v>#REF!</v>
      </c>
      <c r="G29" t="e">
        <f>IF('Despeses realitzades'!#REF!="x",'Despeses realitzades'!#REF!,"")</f>
        <v>#REF!</v>
      </c>
      <c r="H29" s="16">
        <v>24</v>
      </c>
      <c r="I29" s="16"/>
      <c r="J29" s="28" t="str">
        <f t="shared" si="0"/>
        <v/>
      </c>
      <c r="K29" s="28" t="str">
        <f t="shared" si="1"/>
        <v/>
      </c>
      <c r="L29" s="28" t="str">
        <f t="shared" si="2"/>
        <v/>
      </c>
      <c r="M29" s="29" t="str">
        <f t="shared" si="3"/>
        <v/>
      </c>
      <c r="N29" s="28" t="str">
        <f t="shared" si="4"/>
        <v/>
      </c>
      <c r="O29" s="30" t="str">
        <f t="shared" si="5"/>
        <v/>
      </c>
    </row>
    <row r="30" spans="1:15" x14ac:dyDescent="0.2">
      <c r="A30" s="16" t="e">
        <f>IF(G30="","",COUNT($G$4:$G30))</f>
        <v>#REF!</v>
      </c>
      <c r="B30" t="e">
        <f>IF('Despeses realitzades'!#REF!="x",'Despeses realitzades'!#REF!,"")</f>
        <v>#REF!</v>
      </c>
      <c r="C30" t="e">
        <f>IF('Despeses realitzades'!#REF!="x",'Despeses realitzades'!#REF!,"")</f>
        <v>#REF!</v>
      </c>
      <c r="D30" t="e">
        <f>IF('Despeses realitzades'!#REF!="x",'Despeses realitzades'!#REF!,"")</f>
        <v>#REF!</v>
      </c>
      <c r="E30" t="e">
        <f>IF('Despeses realitzades'!#REF!="x",'Despeses realitzades'!#REF!,"")</f>
        <v>#REF!</v>
      </c>
      <c r="F30" t="e">
        <f>IF('Despeses realitzades'!#REF!="x",'Despeses realitzades'!#REF!,"")</f>
        <v>#REF!</v>
      </c>
      <c r="G30" t="e">
        <f>IF('Despeses realitzades'!#REF!="x",'Despeses realitzades'!#REF!,"")</f>
        <v>#REF!</v>
      </c>
      <c r="H30" s="16">
        <v>25</v>
      </c>
      <c r="I30" s="16"/>
      <c r="J30" s="28" t="str">
        <f t="shared" si="0"/>
        <v/>
      </c>
      <c r="K30" s="28" t="str">
        <f t="shared" si="1"/>
        <v/>
      </c>
      <c r="L30" s="28" t="str">
        <f t="shared" si="2"/>
        <v/>
      </c>
      <c r="M30" s="29" t="str">
        <f t="shared" si="3"/>
        <v/>
      </c>
      <c r="N30" s="28" t="str">
        <f t="shared" si="4"/>
        <v/>
      </c>
      <c r="O30" s="30" t="str">
        <f t="shared" si="5"/>
        <v/>
      </c>
    </row>
    <row r="31" spans="1:15" x14ac:dyDescent="0.2">
      <c r="A31" s="16" t="e">
        <f>IF(G31="","",COUNT($G$4:$G31))</f>
        <v>#REF!</v>
      </c>
      <c r="B31" t="e">
        <f>IF('Despeses realitzades'!#REF!="x",'Despeses realitzades'!#REF!,"")</f>
        <v>#REF!</v>
      </c>
      <c r="C31" t="e">
        <f>IF('Despeses realitzades'!#REF!="x",'Despeses realitzades'!#REF!,"")</f>
        <v>#REF!</v>
      </c>
      <c r="D31" t="e">
        <f>IF('Despeses realitzades'!#REF!="x",'Despeses realitzades'!#REF!,"")</f>
        <v>#REF!</v>
      </c>
      <c r="E31" t="e">
        <f>IF('Despeses realitzades'!#REF!="x",'Despeses realitzades'!#REF!,"")</f>
        <v>#REF!</v>
      </c>
      <c r="F31" t="e">
        <f>IF('Despeses realitzades'!#REF!="x",'Despeses realitzades'!#REF!,"")</f>
        <v>#REF!</v>
      </c>
      <c r="G31" t="e">
        <f>IF('Despeses realitzades'!#REF!="x",'Despeses realitzades'!#REF!,"")</f>
        <v>#REF!</v>
      </c>
      <c r="H31" s="16">
        <v>26</v>
      </c>
      <c r="I31" s="16"/>
      <c r="J31" s="28" t="str">
        <f t="shared" si="0"/>
        <v/>
      </c>
      <c r="K31" s="28" t="str">
        <f t="shared" si="1"/>
        <v/>
      </c>
      <c r="L31" s="28" t="str">
        <f t="shared" si="2"/>
        <v/>
      </c>
      <c r="M31" s="29" t="str">
        <f t="shared" si="3"/>
        <v/>
      </c>
      <c r="N31" s="28" t="str">
        <f t="shared" si="4"/>
        <v/>
      </c>
      <c r="O31" s="30" t="str">
        <f t="shared" si="5"/>
        <v/>
      </c>
    </row>
    <row r="32" spans="1:15" x14ac:dyDescent="0.2">
      <c r="A32" s="16" t="e">
        <f>IF(G32="","",COUNT($G$4:$G32))</f>
        <v>#REF!</v>
      </c>
      <c r="B32" t="e">
        <f>IF('Despeses realitzades'!#REF!="x",'Despeses realitzades'!B25,"")</f>
        <v>#REF!</v>
      </c>
      <c r="C32" t="e">
        <f>IF('Despeses realitzades'!#REF!="x",'Despeses realitzades'!D25,"")</f>
        <v>#REF!</v>
      </c>
      <c r="D32" t="e">
        <f>IF('Despeses realitzades'!#REF!="x",'Despeses realitzades'!E25,"")</f>
        <v>#REF!</v>
      </c>
      <c r="E32" t="e">
        <f>IF('Despeses realitzades'!#REF!="x",'Despeses realitzades'!F25,"")</f>
        <v>#REF!</v>
      </c>
      <c r="F32" t="e">
        <f>IF('Despeses realitzades'!#REF!="x",'Despeses realitzades'!G25,"")</f>
        <v>#REF!</v>
      </c>
      <c r="G32" t="e">
        <f>IF('Despeses realitzades'!#REF!="x",'Despeses realitzades'!H25,"")</f>
        <v>#REF!</v>
      </c>
      <c r="H32" s="16">
        <v>27</v>
      </c>
      <c r="I32" s="16"/>
      <c r="J32" s="28" t="str">
        <f t="shared" si="0"/>
        <v/>
      </c>
      <c r="K32" s="28" t="str">
        <f t="shared" si="1"/>
        <v/>
      </c>
      <c r="L32" s="28" t="str">
        <f t="shared" si="2"/>
        <v/>
      </c>
      <c r="M32" s="29" t="str">
        <f t="shared" si="3"/>
        <v/>
      </c>
      <c r="N32" s="28" t="str">
        <f t="shared" si="4"/>
        <v/>
      </c>
      <c r="O32" s="30" t="str">
        <f t="shared" si="5"/>
        <v/>
      </c>
    </row>
    <row r="33" spans="1:15" x14ac:dyDescent="0.2">
      <c r="A33" s="16" t="e">
        <f>IF(G33="","",COUNT($G$4:$G33))</f>
        <v>#REF!</v>
      </c>
      <c r="B33" t="e">
        <f>IF('Despeses realitzades'!#REF!="x",'Despeses realitzades'!B26,"")</f>
        <v>#REF!</v>
      </c>
      <c r="C33" t="e">
        <f>IF('Despeses realitzades'!#REF!="x",'Despeses realitzades'!D26,"")</f>
        <v>#REF!</v>
      </c>
      <c r="D33" t="e">
        <f>IF('Despeses realitzades'!#REF!="x",'Despeses realitzades'!E26,"")</f>
        <v>#REF!</v>
      </c>
      <c r="E33" t="e">
        <f>IF('Despeses realitzades'!#REF!="x",'Despeses realitzades'!F26,"")</f>
        <v>#REF!</v>
      </c>
      <c r="F33" t="e">
        <f>IF('Despeses realitzades'!#REF!="x",'Despeses realitzades'!G26,"")</f>
        <v>#REF!</v>
      </c>
      <c r="G33" t="e">
        <f>IF('Despeses realitzades'!#REF!="x",'Despeses realitzades'!H26,"")</f>
        <v>#REF!</v>
      </c>
      <c r="H33" s="16">
        <v>28</v>
      </c>
      <c r="I33" s="16"/>
      <c r="J33" s="28" t="str">
        <f t="shared" si="0"/>
        <v/>
      </c>
      <c r="K33" s="28" t="str">
        <f t="shared" si="1"/>
        <v/>
      </c>
      <c r="L33" s="28" t="str">
        <f t="shared" si="2"/>
        <v/>
      </c>
      <c r="M33" s="29" t="str">
        <f t="shared" si="3"/>
        <v/>
      </c>
      <c r="N33" s="28" t="str">
        <f t="shared" si="4"/>
        <v/>
      </c>
      <c r="O33" s="30" t="str">
        <f t="shared" si="5"/>
        <v/>
      </c>
    </row>
    <row r="34" spans="1:15" x14ac:dyDescent="0.2">
      <c r="A34" s="16" t="e">
        <f>IF(G34="","",COUNT($G$4:$G34))</f>
        <v>#REF!</v>
      </c>
      <c r="B34" t="e">
        <f>IF('Despeses realitzades'!#REF!="x",'Despeses realitzades'!B27,"")</f>
        <v>#REF!</v>
      </c>
      <c r="C34" t="e">
        <f>IF('Despeses realitzades'!#REF!="x",'Despeses realitzades'!D27,"")</f>
        <v>#REF!</v>
      </c>
      <c r="D34" t="e">
        <f>IF('Despeses realitzades'!#REF!="x",'Despeses realitzades'!E27,"")</f>
        <v>#REF!</v>
      </c>
      <c r="E34" t="e">
        <f>IF('Despeses realitzades'!#REF!="x",'Despeses realitzades'!F27,"")</f>
        <v>#REF!</v>
      </c>
      <c r="F34" t="e">
        <f>IF('Despeses realitzades'!#REF!="x",'Despeses realitzades'!G27,"")</f>
        <v>#REF!</v>
      </c>
      <c r="G34" t="e">
        <f>IF('Despeses realitzades'!#REF!="x",'Despeses realitzades'!H27,"")</f>
        <v>#REF!</v>
      </c>
      <c r="H34" s="16">
        <v>29</v>
      </c>
      <c r="I34" s="16"/>
      <c r="J34" s="28" t="str">
        <f t="shared" si="0"/>
        <v/>
      </c>
      <c r="K34" s="28" t="str">
        <f t="shared" si="1"/>
        <v/>
      </c>
      <c r="L34" s="28" t="str">
        <f t="shared" si="2"/>
        <v/>
      </c>
      <c r="M34" s="29" t="str">
        <f t="shared" si="3"/>
        <v/>
      </c>
      <c r="N34" s="28" t="str">
        <f t="shared" si="4"/>
        <v/>
      </c>
      <c r="O34" s="30" t="str">
        <f t="shared" si="5"/>
        <v/>
      </c>
    </row>
    <row r="35" spans="1:15" x14ac:dyDescent="0.2">
      <c r="A35" s="16" t="e">
        <f>IF(G35="","",COUNT($G$4:$G35))</f>
        <v>#REF!</v>
      </c>
      <c r="B35" t="e">
        <f>IF('Despeses realitzades'!#REF!="x",'Despeses realitzades'!B28,"")</f>
        <v>#REF!</v>
      </c>
      <c r="C35" t="e">
        <f>IF('Despeses realitzades'!#REF!="x",'Despeses realitzades'!D28,"")</f>
        <v>#REF!</v>
      </c>
      <c r="D35" t="e">
        <f>IF('Despeses realitzades'!#REF!="x",'Despeses realitzades'!E28,"")</f>
        <v>#REF!</v>
      </c>
      <c r="E35" t="e">
        <f>IF('Despeses realitzades'!#REF!="x",'Despeses realitzades'!F28,"")</f>
        <v>#REF!</v>
      </c>
      <c r="F35" t="e">
        <f>IF('Despeses realitzades'!#REF!="x",'Despeses realitzades'!G28,"")</f>
        <v>#REF!</v>
      </c>
      <c r="G35" t="e">
        <f>IF('Despeses realitzades'!#REF!="x",'Despeses realitzades'!H28,"")</f>
        <v>#REF!</v>
      </c>
      <c r="H35" s="16">
        <v>30</v>
      </c>
      <c r="I35" s="16"/>
      <c r="J35" s="28" t="str">
        <f t="shared" si="0"/>
        <v/>
      </c>
      <c r="K35" s="28" t="str">
        <f t="shared" si="1"/>
        <v/>
      </c>
      <c r="L35" s="28" t="str">
        <f t="shared" si="2"/>
        <v/>
      </c>
      <c r="M35" s="29" t="str">
        <f t="shared" si="3"/>
        <v/>
      </c>
      <c r="N35" s="28" t="str">
        <f t="shared" si="4"/>
        <v/>
      </c>
      <c r="O35" s="30" t="str">
        <f t="shared" si="5"/>
        <v/>
      </c>
    </row>
    <row r="36" spans="1:15" x14ac:dyDescent="0.2">
      <c r="A36" s="16" t="e">
        <f>IF(G36="","",COUNT($G$4:$G36))</f>
        <v>#REF!</v>
      </c>
      <c r="B36" t="e">
        <f>IF('Despeses realitzades'!#REF!="x",'Despeses realitzades'!B29,"")</f>
        <v>#REF!</v>
      </c>
      <c r="C36" t="e">
        <f>IF('Despeses realitzades'!#REF!="x",'Despeses realitzades'!D29,"")</f>
        <v>#REF!</v>
      </c>
      <c r="D36" t="e">
        <f>IF('Despeses realitzades'!#REF!="x",'Despeses realitzades'!E29,"")</f>
        <v>#REF!</v>
      </c>
      <c r="E36" t="e">
        <f>IF('Despeses realitzades'!#REF!="x",'Despeses realitzades'!F29,"")</f>
        <v>#REF!</v>
      </c>
      <c r="F36" t="e">
        <f>IF('Despeses realitzades'!#REF!="x",'Despeses realitzades'!G29,"")</f>
        <v>#REF!</v>
      </c>
      <c r="G36" t="e">
        <f>IF('Despeses realitzades'!#REF!="x",'Despeses realitzades'!H29,"")</f>
        <v>#REF!</v>
      </c>
      <c r="H36" s="16">
        <v>31</v>
      </c>
      <c r="I36" s="16"/>
      <c r="J36" s="28" t="str">
        <f t="shared" si="0"/>
        <v/>
      </c>
      <c r="K36" s="28" t="str">
        <f t="shared" si="1"/>
        <v/>
      </c>
      <c r="L36" s="28" t="str">
        <f t="shared" si="2"/>
        <v/>
      </c>
      <c r="M36" s="29" t="str">
        <f t="shared" si="3"/>
        <v/>
      </c>
      <c r="N36" s="28" t="str">
        <f t="shared" si="4"/>
        <v/>
      </c>
      <c r="O36" s="30" t="str">
        <f t="shared" si="5"/>
        <v/>
      </c>
    </row>
    <row r="37" spans="1:15" x14ac:dyDescent="0.2">
      <c r="A37" s="16" t="e">
        <f>IF(G37="","",COUNT($G$4:$G37))</f>
        <v>#REF!</v>
      </c>
      <c r="B37" t="e">
        <f>IF('Despeses realitzades'!#REF!="x",'Despeses realitzades'!B30,"")</f>
        <v>#REF!</v>
      </c>
      <c r="C37" t="e">
        <f>IF('Despeses realitzades'!#REF!="x",'Despeses realitzades'!D30,"")</f>
        <v>#REF!</v>
      </c>
      <c r="D37" t="e">
        <f>IF('Despeses realitzades'!#REF!="x",'Despeses realitzades'!E30,"")</f>
        <v>#REF!</v>
      </c>
      <c r="E37" t="e">
        <f>IF('Despeses realitzades'!#REF!="x",'Despeses realitzades'!F30,"")</f>
        <v>#REF!</v>
      </c>
      <c r="F37" t="e">
        <f>IF('Despeses realitzades'!#REF!="x",'Despeses realitzades'!G30,"")</f>
        <v>#REF!</v>
      </c>
      <c r="G37" t="e">
        <f>IF('Despeses realitzades'!#REF!="x",'Despeses realitzades'!H30,"")</f>
        <v>#REF!</v>
      </c>
      <c r="H37" s="16">
        <v>32</v>
      </c>
      <c r="I37" s="16"/>
      <c r="J37" s="28" t="str">
        <f t="shared" si="0"/>
        <v/>
      </c>
      <c r="K37" s="28" t="str">
        <f t="shared" si="1"/>
        <v/>
      </c>
      <c r="L37" s="28" t="str">
        <f t="shared" si="2"/>
        <v/>
      </c>
      <c r="M37" s="29" t="str">
        <f t="shared" si="3"/>
        <v/>
      </c>
      <c r="N37" s="28" t="str">
        <f t="shared" si="4"/>
        <v/>
      </c>
      <c r="O37" s="30" t="str">
        <f t="shared" si="5"/>
        <v/>
      </c>
    </row>
    <row r="38" spans="1:15" x14ac:dyDescent="0.2">
      <c r="A38" s="16" t="e">
        <f>IF(G38="","",COUNT($G$4:$G38))</f>
        <v>#REF!</v>
      </c>
      <c r="B38" t="e">
        <f>IF('Despeses realitzades'!#REF!="x",'Despeses realitzades'!B53,"")</f>
        <v>#REF!</v>
      </c>
      <c r="C38" t="e">
        <f>IF('Despeses realitzades'!#REF!="x",'Despeses realitzades'!D53,"")</f>
        <v>#REF!</v>
      </c>
      <c r="D38" t="e">
        <f>IF('Despeses realitzades'!#REF!="x",'Despeses realitzades'!E53,"")</f>
        <v>#REF!</v>
      </c>
      <c r="E38" t="e">
        <f>IF('Despeses realitzades'!#REF!="x",'Despeses realitzades'!F53,"")</f>
        <v>#REF!</v>
      </c>
      <c r="F38" t="e">
        <f>IF('Despeses realitzades'!#REF!="x",'Despeses realitzades'!G53,"")</f>
        <v>#REF!</v>
      </c>
      <c r="G38" t="e">
        <f>IF('Despeses realitzades'!#REF!="x",'Despeses realitzades'!H53,"")</f>
        <v>#REF!</v>
      </c>
      <c r="H38" s="16">
        <v>33</v>
      </c>
      <c r="I38" s="16"/>
      <c r="J38" s="28" t="str">
        <f t="shared" si="0"/>
        <v/>
      </c>
      <c r="K38" s="28" t="str">
        <f t="shared" si="1"/>
        <v/>
      </c>
      <c r="L38" s="28" t="str">
        <f t="shared" si="2"/>
        <v/>
      </c>
      <c r="M38" s="29" t="str">
        <f t="shared" si="3"/>
        <v/>
      </c>
      <c r="N38" s="28" t="str">
        <f t="shared" si="4"/>
        <v/>
      </c>
      <c r="O38" s="30" t="str">
        <f t="shared" si="5"/>
        <v/>
      </c>
    </row>
    <row r="39" spans="1:15" x14ac:dyDescent="0.2">
      <c r="A39" s="16" t="e">
        <f>IF(G39="","",COUNT($G$4:$G39))</f>
        <v>#REF!</v>
      </c>
      <c r="B39" t="e">
        <f>IF('Despeses realitzades'!#REF!="x",'Despeses realitzades'!B55,"")</f>
        <v>#REF!</v>
      </c>
      <c r="C39" t="e">
        <f>IF('Despeses realitzades'!#REF!="x",'Despeses realitzades'!D55,"")</f>
        <v>#REF!</v>
      </c>
      <c r="D39" t="e">
        <f>IF('Despeses realitzades'!#REF!="x",'Despeses realitzades'!E55,"")</f>
        <v>#REF!</v>
      </c>
      <c r="E39" t="e">
        <f>IF('Despeses realitzades'!#REF!="x",'Despeses realitzades'!F55,"")</f>
        <v>#REF!</v>
      </c>
      <c r="F39" t="e">
        <f>IF('Despeses realitzades'!#REF!="x",'Despeses realitzades'!G55,"")</f>
        <v>#REF!</v>
      </c>
      <c r="G39" t="e">
        <f>IF('Despeses realitzades'!#REF!="x",'Despeses realitzades'!H55,"")</f>
        <v>#REF!</v>
      </c>
      <c r="H39" s="16">
        <v>34</v>
      </c>
      <c r="I39" s="16"/>
      <c r="J39" s="28" t="str">
        <f t="shared" si="0"/>
        <v/>
      </c>
      <c r="K39" s="28" t="str">
        <f t="shared" si="1"/>
        <v/>
      </c>
      <c r="L39" s="28" t="str">
        <f t="shared" si="2"/>
        <v/>
      </c>
      <c r="M39" s="29" t="str">
        <f t="shared" si="3"/>
        <v/>
      </c>
      <c r="N39" s="28" t="str">
        <f t="shared" si="4"/>
        <v/>
      </c>
      <c r="O39" s="30" t="str">
        <f t="shared" si="5"/>
        <v/>
      </c>
    </row>
    <row r="40" spans="1:15" x14ac:dyDescent="0.2">
      <c r="A40" s="16" t="e">
        <f>IF(G40="","",COUNT($G$4:$G40))</f>
        <v>#REF!</v>
      </c>
      <c r="B40" t="e">
        <f>IF('Despeses realitzades'!#REF!="x",'Despeses realitzades'!B56,"")</f>
        <v>#REF!</v>
      </c>
      <c r="C40" t="e">
        <f>IF('Despeses realitzades'!#REF!="x",'Despeses realitzades'!D56,"")</f>
        <v>#REF!</v>
      </c>
      <c r="D40" t="e">
        <f>IF('Despeses realitzades'!#REF!="x",'Despeses realitzades'!E56,"")</f>
        <v>#REF!</v>
      </c>
      <c r="E40" t="e">
        <f>IF('Despeses realitzades'!#REF!="x",'Despeses realitzades'!F56,"")</f>
        <v>#REF!</v>
      </c>
      <c r="F40" t="e">
        <f>IF('Despeses realitzades'!#REF!="x",'Despeses realitzades'!G56,"")</f>
        <v>#REF!</v>
      </c>
      <c r="G40" t="e">
        <f>IF('Despeses realitzades'!#REF!="x",'Despeses realitzades'!H56,"")</f>
        <v>#REF!</v>
      </c>
      <c r="H40" s="16">
        <v>35</v>
      </c>
      <c r="I40" s="16"/>
      <c r="J40" s="28" t="str">
        <f t="shared" si="0"/>
        <v/>
      </c>
      <c r="K40" s="28" t="str">
        <f t="shared" si="1"/>
        <v/>
      </c>
      <c r="L40" s="28" t="str">
        <f t="shared" si="2"/>
        <v/>
      </c>
      <c r="M40" s="29" t="str">
        <f t="shared" si="3"/>
        <v/>
      </c>
      <c r="N40" s="28" t="str">
        <f t="shared" si="4"/>
        <v/>
      </c>
      <c r="O40" s="30" t="str">
        <f t="shared" si="5"/>
        <v/>
      </c>
    </row>
    <row r="41" spans="1:15" x14ac:dyDescent="0.2">
      <c r="A41" s="16" t="e">
        <f>IF(G41="","",COUNT($G$4:$G41))</f>
        <v>#REF!</v>
      </c>
      <c r="B41" t="e">
        <f>IF('Despeses realitzades'!#REF!="x",'Despeses realitzades'!B57,"")</f>
        <v>#REF!</v>
      </c>
      <c r="C41" t="e">
        <f>IF('Despeses realitzades'!#REF!="x",'Despeses realitzades'!D57,"")</f>
        <v>#REF!</v>
      </c>
      <c r="D41" t="e">
        <f>IF('Despeses realitzades'!#REF!="x",'Despeses realitzades'!E57,"")</f>
        <v>#REF!</v>
      </c>
      <c r="E41" t="e">
        <f>IF('Despeses realitzades'!#REF!="x",'Despeses realitzades'!F57,"")</f>
        <v>#REF!</v>
      </c>
      <c r="F41" t="e">
        <f>IF('Despeses realitzades'!#REF!="x",'Despeses realitzades'!G57,"")</f>
        <v>#REF!</v>
      </c>
      <c r="G41" t="e">
        <f>IF('Despeses realitzades'!#REF!="x",'Despeses realitzades'!H57,"")</f>
        <v>#REF!</v>
      </c>
      <c r="H41" s="16">
        <v>36</v>
      </c>
      <c r="I41" s="16"/>
      <c r="J41" s="28" t="str">
        <f t="shared" si="0"/>
        <v/>
      </c>
      <c r="K41" s="28" t="str">
        <f t="shared" si="1"/>
        <v/>
      </c>
      <c r="L41" s="28" t="str">
        <f t="shared" si="2"/>
        <v/>
      </c>
      <c r="M41" s="29" t="str">
        <f t="shared" si="3"/>
        <v/>
      </c>
      <c r="N41" s="28" t="str">
        <f t="shared" si="4"/>
        <v/>
      </c>
      <c r="O41" s="30" t="str">
        <f t="shared" si="5"/>
        <v/>
      </c>
    </row>
    <row r="42" spans="1:15" x14ac:dyDescent="0.2">
      <c r="A42" s="16" t="e">
        <f>IF(G42="","",COUNT($G$4:$G42))</f>
        <v>#REF!</v>
      </c>
      <c r="B42" t="e">
        <f>IF('Despeses realitzades'!#REF!="x",'Despeses realitzades'!B58,"")</f>
        <v>#REF!</v>
      </c>
      <c r="C42" t="e">
        <f>IF('Despeses realitzades'!#REF!="x",'Despeses realitzades'!D58,"")</f>
        <v>#REF!</v>
      </c>
      <c r="D42" t="e">
        <f>IF('Despeses realitzades'!#REF!="x",'Despeses realitzades'!E58,"")</f>
        <v>#REF!</v>
      </c>
      <c r="E42" t="e">
        <f>IF('Despeses realitzades'!#REF!="x",'Despeses realitzades'!F58,"")</f>
        <v>#REF!</v>
      </c>
      <c r="F42" t="e">
        <f>IF('Despeses realitzades'!#REF!="x",'Despeses realitzades'!G58,"")</f>
        <v>#REF!</v>
      </c>
      <c r="G42" t="e">
        <f>IF('Despeses realitzades'!#REF!="x",'Despeses realitzades'!H58,"")</f>
        <v>#REF!</v>
      </c>
      <c r="H42" s="16">
        <v>37</v>
      </c>
      <c r="I42" s="16"/>
      <c r="J42" s="28" t="str">
        <f t="shared" si="0"/>
        <v/>
      </c>
      <c r="K42" s="28" t="str">
        <f t="shared" si="1"/>
        <v/>
      </c>
      <c r="L42" s="28" t="str">
        <f t="shared" si="2"/>
        <v/>
      </c>
      <c r="M42" s="29" t="str">
        <f t="shared" si="3"/>
        <v/>
      </c>
      <c r="N42" s="28" t="str">
        <f t="shared" si="4"/>
        <v/>
      </c>
      <c r="O42" s="30" t="str">
        <f t="shared" si="5"/>
        <v/>
      </c>
    </row>
    <row r="43" spans="1:15" x14ac:dyDescent="0.2">
      <c r="A43" s="16" t="e">
        <f>IF(G43="","",COUNT($G$4:$G43))</f>
        <v>#REF!</v>
      </c>
      <c r="B43" t="e">
        <f>IF('Despeses realitzades'!#REF!="x",'Despeses realitzades'!B59,"")</f>
        <v>#REF!</v>
      </c>
      <c r="C43" t="e">
        <f>IF('Despeses realitzades'!#REF!="x",'Despeses realitzades'!D59,"")</f>
        <v>#REF!</v>
      </c>
      <c r="D43" t="e">
        <f>IF('Despeses realitzades'!#REF!="x",'Despeses realitzades'!E59,"")</f>
        <v>#REF!</v>
      </c>
      <c r="E43" t="e">
        <f>IF('Despeses realitzades'!#REF!="x",'Despeses realitzades'!F59,"")</f>
        <v>#REF!</v>
      </c>
      <c r="F43" t="e">
        <f>IF('Despeses realitzades'!#REF!="x",'Despeses realitzades'!G59,"")</f>
        <v>#REF!</v>
      </c>
      <c r="G43" t="e">
        <f>IF('Despeses realitzades'!#REF!="x",'Despeses realitzades'!H59,"")</f>
        <v>#REF!</v>
      </c>
      <c r="H43" s="16">
        <v>38</v>
      </c>
      <c r="I43" s="16"/>
      <c r="J43" s="28" t="str">
        <f t="shared" si="0"/>
        <v/>
      </c>
      <c r="K43" s="28" t="str">
        <f t="shared" si="1"/>
        <v/>
      </c>
      <c r="L43" s="28" t="str">
        <f t="shared" si="2"/>
        <v/>
      </c>
      <c r="M43" s="29" t="str">
        <f t="shared" si="3"/>
        <v/>
      </c>
      <c r="N43" s="28" t="str">
        <f t="shared" si="4"/>
        <v/>
      </c>
      <c r="O43" s="30" t="str">
        <f t="shared" si="5"/>
        <v/>
      </c>
    </row>
    <row r="44" spans="1:15" x14ac:dyDescent="0.2">
      <c r="A44" s="16" t="e">
        <f>IF(G44="","",COUNT($G$4:$G44))</f>
        <v>#REF!</v>
      </c>
      <c r="B44" t="e">
        <f>IF('Despeses realitzades'!#REF!="x",'Despeses realitzades'!B60,"")</f>
        <v>#REF!</v>
      </c>
      <c r="C44" t="e">
        <f>IF('Despeses realitzades'!#REF!="x",'Despeses realitzades'!D60,"")</f>
        <v>#REF!</v>
      </c>
      <c r="D44" t="e">
        <f>IF('Despeses realitzades'!#REF!="x",'Despeses realitzades'!E60,"")</f>
        <v>#REF!</v>
      </c>
      <c r="E44" t="e">
        <f>IF('Despeses realitzades'!#REF!="x",'Despeses realitzades'!F60,"")</f>
        <v>#REF!</v>
      </c>
      <c r="F44" t="e">
        <f>IF('Despeses realitzades'!#REF!="x",'Despeses realitzades'!G60,"")</f>
        <v>#REF!</v>
      </c>
      <c r="G44" t="e">
        <f>IF('Despeses realitzades'!#REF!="x",'Despeses realitzades'!H60,"")</f>
        <v>#REF!</v>
      </c>
      <c r="H44" s="16">
        <v>39</v>
      </c>
      <c r="I44" s="16"/>
      <c r="J44" s="28" t="str">
        <f t="shared" si="0"/>
        <v/>
      </c>
      <c r="K44" s="28" t="str">
        <f t="shared" si="1"/>
        <v/>
      </c>
      <c r="L44" s="28" t="str">
        <f t="shared" si="2"/>
        <v/>
      </c>
      <c r="M44" s="29" t="str">
        <f t="shared" si="3"/>
        <v/>
      </c>
      <c r="N44" s="28" t="str">
        <f t="shared" si="4"/>
        <v/>
      </c>
      <c r="O44" s="30" t="str">
        <f t="shared" si="5"/>
        <v/>
      </c>
    </row>
    <row r="45" spans="1:15" x14ac:dyDescent="0.2">
      <c r="A45" s="16" t="e">
        <f>IF(G45="","",COUNT($G$4:$G45))</f>
        <v>#REF!</v>
      </c>
      <c r="B45" t="e">
        <f>IF('Despeses realitzades'!#REF!="x",'Despeses realitzades'!B61,"")</f>
        <v>#REF!</v>
      </c>
      <c r="C45" t="e">
        <f>IF('Despeses realitzades'!#REF!="x",'Despeses realitzades'!D61,"")</f>
        <v>#REF!</v>
      </c>
      <c r="D45" t="e">
        <f>IF('Despeses realitzades'!#REF!="x",'Despeses realitzades'!E61,"")</f>
        <v>#REF!</v>
      </c>
      <c r="E45" t="e">
        <f>IF('Despeses realitzades'!#REF!="x",'Despeses realitzades'!F61,"")</f>
        <v>#REF!</v>
      </c>
      <c r="F45" t="e">
        <f>IF('Despeses realitzades'!#REF!="x",'Despeses realitzades'!G61,"")</f>
        <v>#REF!</v>
      </c>
      <c r="G45" t="e">
        <f>IF('Despeses realitzades'!#REF!="x",'Despeses realitzades'!H61,"")</f>
        <v>#REF!</v>
      </c>
      <c r="H45" s="16">
        <v>40</v>
      </c>
      <c r="I45" s="16"/>
      <c r="J45" s="28" t="str">
        <f t="shared" si="0"/>
        <v/>
      </c>
      <c r="K45" s="28" t="str">
        <f t="shared" si="1"/>
        <v/>
      </c>
      <c r="L45" s="28" t="str">
        <f t="shared" si="2"/>
        <v/>
      </c>
      <c r="M45" s="29" t="str">
        <f t="shared" si="3"/>
        <v/>
      </c>
      <c r="N45" s="28" t="str">
        <f t="shared" si="4"/>
        <v/>
      </c>
      <c r="O45" s="30" t="str">
        <f t="shared" si="5"/>
        <v/>
      </c>
    </row>
    <row r="46" spans="1:15" x14ac:dyDescent="0.2">
      <c r="A46" s="16" t="e">
        <f>IF(G46="","",COUNT($G$4:$G46))</f>
        <v>#REF!</v>
      </c>
      <c r="B46" t="e">
        <f>IF('Despeses realitzades'!#REF!="x",'Despeses realitzades'!#REF!,"")</f>
        <v>#REF!</v>
      </c>
      <c r="C46" t="e">
        <f>IF('Despeses realitzades'!#REF!="x",'Despeses realitzades'!#REF!,"")</f>
        <v>#REF!</v>
      </c>
      <c r="D46" t="e">
        <f>IF('Despeses realitzades'!#REF!="x",'Despeses realitzades'!#REF!,"")</f>
        <v>#REF!</v>
      </c>
      <c r="E46" t="e">
        <f>IF('Despeses realitzades'!#REF!="x",'Despeses realitzades'!#REF!,"")</f>
        <v>#REF!</v>
      </c>
      <c r="F46" t="e">
        <f>IF('Despeses realitzades'!#REF!="x",'Despeses realitzades'!#REF!,"")</f>
        <v>#REF!</v>
      </c>
      <c r="G46" t="e">
        <f>IF('Despeses realitzades'!#REF!="x",'Despeses realitzades'!#REF!,"")</f>
        <v>#REF!</v>
      </c>
      <c r="H46" s="16">
        <v>41</v>
      </c>
      <c r="I46" s="16"/>
      <c r="J46" s="28" t="str">
        <f t="shared" si="0"/>
        <v/>
      </c>
      <c r="K46" s="28" t="str">
        <f t="shared" si="1"/>
        <v/>
      </c>
      <c r="L46" s="28" t="str">
        <f t="shared" si="2"/>
        <v/>
      </c>
      <c r="M46" s="29" t="str">
        <f t="shared" si="3"/>
        <v/>
      </c>
      <c r="N46" s="28" t="str">
        <f t="shared" si="4"/>
        <v/>
      </c>
      <c r="O46" s="30" t="str">
        <f t="shared" si="5"/>
        <v/>
      </c>
    </row>
    <row r="47" spans="1:15" x14ac:dyDescent="0.2">
      <c r="A47" s="16" t="e">
        <f>IF(G47="","",COUNT($G$4:$G47))</f>
        <v>#REF!</v>
      </c>
      <c r="B47" t="e">
        <f>IF('Despeses realitzades'!#REF!="x",'Despeses realitzades'!B62,"")</f>
        <v>#REF!</v>
      </c>
      <c r="C47" t="e">
        <f>IF('Despeses realitzades'!#REF!="x",'Despeses realitzades'!D62,"")</f>
        <v>#REF!</v>
      </c>
      <c r="D47" t="e">
        <f>IF('Despeses realitzades'!#REF!="x",'Despeses realitzades'!E62,"")</f>
        <v>#REF!</v>
      </c>
      <c r="E47" t="e">
        <f>IF('Despeses realitzades'!#REF!="x",'Despeses realitzades'!F62,"")</f>
        <v>#REF!</v>
      </c>
      <c r="F47" t="e">
        <f>IF('Despeses realitzades'!#REF!="x",'Despeses realitzades'!G62,"")</f>
        <v>#REF!</v>
      </c>
      <c r="G47" t="e">
        <f>IF('Despeses realitzades'!#REF!="x",'Despeses realitzades'!H62,"")</f>
        <v>#REF!</v>
      </c>
      <c r="H47" s="16">
        <v>42</v>
      </c>
      <c r="I47" s="16"/>
      <c r="J47" s="28" t="str">
        <f t="shared" si="0"/>
        <v/>
      </c>
      <c r="K47" s="28" t="str">
        <f t="shared" si="1"/>
        <v/>
      </c>
      <c r="L47" s="28" t="str">
        <f t="shared" si="2"/>
        <v/>
      </c>
      <c r="M47" s="29" t="str">
        <f t="shared" si="3"/>
        <v/>
      </c>
      <c r="N47" s="28" t="str">
        <f t="shared" si="4"/>
        <v/>
      </c>
      <c r="O47" s="30" t="str">
        <f t="shared" si="5"/>
        <v/>
      </c>
    </row>
    <row r="48" spans="1:15" x14ac:dyDescent="0.2">
      <c r="A48" s="16" t="e">
        <f>IF(G48="","",COUNT($G$4:$G48))</f>
        <v>#REF!</v>
      </c>
      <c r="B48" t="e">
        <f>IF('Despeses realitzades'!#REF!="x",'Despeses realitzades'!B63,"")</f>
        <v>#REF!</v>
      </c>
      <c r="C48" t="e">
        <f>IF('Despeses realitzades'!#REF!="x",'Despeses realitzades'!D63,"")</f>
        <v>#REF!</v>
      </c>
      <c r="D48" t="e">
        <f>IF('Despeses realitzades'!#REF!="x",'Despeses realitzades'!E63,"")</f>
        <v>#REF!</v>
      </c>
      <c r="E48" t="e">
        <f>IF('Despeses realitzades'!#REF!="x",'Despeses realitzades'!F63,"")</f>
        <v>#REF!</v>
      </c>
      <c r="F48" t="e">
        <f>IF('Despeses realitzades'!#REF!="x",'Despeses realitzades'!G63,"")</f>
        <v>#REF!</v>
      </c>
      <c r="G48" t="e">
        <f>IF('Despeses realitzades'!#REF!="x",'Despeses realitzades'!H63,"")</f>
        <v>#REF!</v>
      </c>
      <c r="H48" s="16">
        <v>43</v>
      </c>
      <c r="I48" s="16"/>
      <c r="J48" s="28" t="str">
        <f t="shared" si="0"/>
        <v/>
      </c>
      <c r="K48" s="28" t="str">
        <f t="shared" si="1"/>
        <v/>
      </c>
      <c r="L48" s="28" t="str">
        <f t="shared" si="2"/>
        <v/>
      </c>
      <c r="M48" s="29" t="str">
        <f t="shared" si="3"/>
        <v/>
      </c>
      <c r="N48" s="28" t="str">
        <f t="shared" si="4"/>
        <v/>
      </c>
      <c r="O48" s="30" t="str">
        <f t="shared" si="5"/>
        <v/>
      </c>
    </row>
    <row r="49" spans="1:15" x14ac:dyDescent="0.2">
      <c r="A49" s="16" t="e">
        <f>IF(G49="","",COUNT($G$4:$G49))</f>
        <v>#REF!</v>
      </c>
      <c r="B49" t="e">
        <f>IF('Despeses realitzades'!#REF!="x",'Despeses realitzades'!B64,"")</f>
        <v>#REF!</v>
      </c>
      <c r="C49" t="e">
        <f>IF('Despeses realitzades'!#REF!="x",'Despeses realitzades'!D64,"")</f>
        <v>#REF!</v>
      </c>
      <c r="D49" t="e">
        <f>IF('Despeses realitzades'!#REF!="x",'Despeses realitzades'!E64,"")</f>
        <v>#REF!</v>
      </c>
      <c r="E49" t="e">
        <f>IF('Despeses realitzades'!#REF!="x",'Despeses realitzades'!F64,"")</f>
        <v>#REF!</v>
      </c>
      <c r="F49" t="e">
        <f>IF('Despeses realitzades'!#REF!="x",'Despeses realitzades'!G64,"")</f>
        <v>#REF!</v>
      </c>
      <c r="G49" t="e">
        <f>IF('Despeses realitzades'!#REF!="x",'Despeses realitzades'!H64,"")</f>
        <v>#REF!</v>
      </c>
      <c r="H49" s="16">
        <v>44</v>
      </c>
      <c r="I49" s="16"/>
      <c r="J49" s="28" t="str">
        <f t="shared" si="0"/>
        <v/>
      </c>
      <c r="K49" s="28" t="str">
        <f t="shared" si="1"/>
        <v/>
      </c>
      <c r="L49" s="28" t="str">
        <f t="shared" si="2"/>
        <v/>
      </c>
      <c r="M49" s="29" t="str">
        <f t="shared" si="3"/>
        <v/>
      </c>
      <c r="N49" s="28" t="str">
        <f t="shared" si="4"/>
        <v/>
      </c>
      <c r="O49" s="30" t="str">
        <f t="shared" si="5"/>
        <v/>
      </c>
    </row>
    <row r="50" spans="1:15" x14ac:dyDescent="0.2">
      <c r="A50" s="16" t="e">
        <f>IF(G50="","",COUNT($G$4:$G50))</f>
        <v>#REF!</v>
      </c>
      <c r="B50" t="e">
        <f>IF('Despeses realitzades'!#REF!="x",'Despeses realitzades'!B65,"")</f>
        <v>#REF!</v>
      </c>
      <c r="C50" t="e">
        <f>IF('Despeses realitzades'!#REF!="x",'Despeses realitzades'!D65,"")</f>
        <v>#REF!</v>
      </c>
      <c r="D50" t="e">
        <f>IF('Despeses realitzades'!#REF!="x",'Despeses realitzades'!E65,"")</f>
        <v>#REF!</v>
      </c>
      <c r="E50" t="e">
        <f>IF('Despeses realitzades'!#REF!="x",'Despeses realitzades'!F65,"")</f>
        <v>#REF!</v>
      </c>
      <c r="F50" t="e">
        <f>IF('Despeses realitzades'!#REF!="x",'Despeses realitzades'!G65,"")</f>
        <v>#REF!</v>
      </c>
      <c r="G50" t="e">
        <f>IF('Despeses realitzades'!#REF!="x",'Despeses realitzades'!H65,"")</f>
        <v>#REF!</v>
      </c>
      <c r="H50" s="16">
        <v>45</v>
      </c>
      <c r="I50" s="16"/>
      <c r="J50" s="28" t="str">
        <f t="shared" si="0"/>
        <v/>
      </c>
      <c r="K50" s="28" t="str">
        <f t="shared" si="1"/>
        <v/>
      </c>
      <c r="L50" s="28" t="str">
        <f t="shared" si="2"/>
        <v/>
      </c>
      <c r="M50" s="29" t="str">
        <f t="shared" si="3"/>
        <v/>
      </c>
      <c r="N50" s="28" t="str">
        <f t="shared" si="4"/>
        <v/>
      </c>
      <c r="O50" s="30" t="str">
        <f t="shared" si="5"/>
        <v/>
      </c>
    </row>
    <row r="51" spans="1:15" x14ac:dyDescent="0.2">
      <c r="A51" s="16" t="e">
        <f>IF(G51="","",COUNT($G$4:$G51))</f>
        <v>#REF!</v>
      </c>
      <c r="B51" t="e">
        <f>IF('Despeses realitzades'!#REF!="x",'Despeses realitzades'!B66,"")</f>
        <v>#REF!</v>
      </c>
      <c r="C51" t="e">
        <f>IF('Despeses realitzades'!#REF!="x",'Despeses realitzades'!D66,"")</f>
        <v>#REF!</v>
      </c>
      <c r="D51" t="e">
        <f>IF('Despeses realitzades'!#REF!="x",'Despeses realitzades'!E66,"")</f>
        <v>#REF!</v>
      </c>
      <c r="E51" t="e">
        <f>IF('Despeses realitzades'!#REF!="x",'Despeses realitzades'!F66,"")</f>
        <v>#REF!</v>
      </c>
      <c r="F51" t="e">
        <f>IF('Despeses realitzades'!#REF!="x",'Despeses realitzades'!G66,"")</f>
        <v>#REF!</v>
      </c>
      <c r="G51" t="e">
        <f>IF('Despeses realitzades'!#REF!="x",'Despeses realitzades'!H66,"")</f>
        <v>#REF!</v>
      </c>
      <c r="H51" s="16">
        <v>46</v>
      </c>
      <c r="I51" s="16"/>
      <c r="J51" s="28" t="str">
        <f t="shared" si="0"/>
        <v/>
      </c>
      <c r="K51" s="28" t="str">
        <f t="shared" si="1"/>
        <v/>
      </c>
      <c r="L51" s="28" t="str">
        <f t="shared" si="2"/>
        <v/>
      </c>
      <c r="M51" s="29" t="str">
        <f t="shared" si="3"/>
        <v/>
      </c>
      <c r="N51" s="28" t="str">
        <f t="shared" si="4"/>
        <v/>
      </c>
      <c r="O51" s="30" t="str">
        <f t="shared" si="5"/>
        <v/>
      </c>
    </row>
    <row r="52" spans="1:15" x14ac:dyDescent="0.2">
      <c r="A52" s="16" t="e">
        <f>IF(G52="","",COUNT($G$4:$G52))</f>
        <v>#REF!</v>
      </c>
      <c r="B52" t="e">
        <f>IF('Despeses realitzades'!#REF!="x",'Despeses realitzades'!B67,"")</f>
        <v>#REF!</v>
      </c>
      <c r="C52" t="e">
        <f>IF('Despeses realitzades'!#REF!="x",'Despeses realitzades'!D67,"")</f>
        <v>#REF!</v>
      </c>
      <c r="D52" t="e">
        <f>IF('Despeses realitzades'!#REF!="x",'Despeses realitzades'!E67,"")</f>
        <v>#REF!</v>
      </c>
      <c r="E52" t="e">
        <f>IF('Despeses realitzades'!#REF!="x",'Despeses realitzades'!F67,"")</f>
        <v>#REF!</v>
      </c>
      <c r="F52" t="e">
        <f>IF('Despeses realitzades'!#REF!="x",'Despeses realitzades'!G67,"")</f>
        <v>#REF!</v>
      </c>
      <c r="G52" t="e">
        <f>IF('Despeses realitzades'!#REF!="x",'Despeses realitzades'!H67,"")</f>
        <v>#REF!</v>
      </c>
      <c r="H52" s="16">
        <v>47</v>
      </c>
      <c r="I52" s="16"/>
      <c r="J52" s="28" t="str">
        <f t="shared" si="0"/>
        <v/>
      </c>
      <c r="K52" s="28" t="str">
        <f t="shared" si="1"/>
        <v/>
      </c>
      <c r="L52" s="28" t="str">
        <f t="shared" si="2"/>
        <v/>
      </c>
      <c r="M52" s="29" t="str">
        <f t="shared" si="3"/>
        <v/>
      </c>
      <c r="N52" s="28" t="str">
        <f t="shared" si="4"/>
        <v/>
      </c>
      <c r="O52" s="30" t="str">
        <f t="shared" si="5"/>
        <v/>
      </c>
    </row>
    <row r="53" spans="1:15" x14ac:dyDescent="0.2">
      <c r="A53" s="16" t="e">
        <f>IF(G53="","",COUNT($G$4:$G53))</f>
        <v>#REF!</v>
      </c>
      <c r="B53" t="e">
        <f>IF('Despeses realitzades'!#REF!="x",'Despeses realitzades'!#REF!,"")</f>
        <v>#REF!</v>
      </c>
      <c r="C53" t="e">
        <f>IF('Despeses realitzades'!#REF!="x",'Despeses realitzades'!#REF!,"")</f>
        <v>#REF!</v>
      </c>
      <c r="D53" t="e">
        <f>IF('Despeses realitzades'!#REF!="x",'Despeses realitzades'!#REF!,"")</f>
        <v>#REF!</v>
      </c>
      <c r="E53" t="e">
        <f>IF('Despeses realitzades'!#REF!="x",'Despeses realitzades'!#REF!,"")</f>
        <v>#REF!</v>
      </c>
      <c r="F53" t="e">
        <f>IF('Despeses realitzades'!#REF!="x",'Despeses realitzades'!#REF!,"")</f>
        <v>#REF!</v>
      </c>
      <c r="G53" t="e">
        <f>IF('Despeses realitzades'!#REF!="x",'Despeses realitzades'!#REF!,"")</f>
        <v>#REF!</v>
      </c>
      <c r="H53" s="16">
        <v>48</v>
      </c>
      <c r="I53" s="16"/>
      <c r="J53" s="28" t="str">
        <f t="shared" si="0"/>
        <v/>
      </c>
      <c r="K53" s="28" t="str">
        <f t="shared" si="1"/>
        <v/>
      </c>
      <c r="L53" s="28" t="str">
        <f t="shared" si="2"/>
        <v/>
      </c>
      <c r="M53" s="29" t="str">
        <f t="shared" si="3"/>
        <v/>
      </c>
      <c r="N53" s="28" t="str">
        <f t="shared" si="4"/>
        <v/>
      </c>
      <c r="O53" s="30" t="str">
        <f t="shared" si="5"/>
        <v/>
      </c>
    </row>
    <row r="54" spans="1:15" x14ac:dyDescent="0.2">
      <c r="A54" s="16" t="e">
        <f>IF(G54="","",COUNT($G$4:$G54))</f>
        <v>#REF!</v>
      </c>
      <c r="B54" t="e">
        <f>IF('Despeses realitzades'!#REF!="x",'Despeses realitzades'!#REF!,"")</f>
        <v>#REF!</v>
      </c>
      <c r="C54" t="e">
        <f>IF('Despeses realitzades'!#REF!="x",'Despeses realitzades'!#REF!,"")</f>
        <v>#REF!</v>
      </c>
      <c r="D54" t="e">
        <f>IF('Despeses realitzades'!#REF!="x",'Despeses realitzades'!#REF!,"")</f>
        <v>#REF!</v>
      </c>
      <c r="E54" t="e">
        <f>IF('Despeses realitzades'!#REF!="x",'Despeses realitzades'!#REF!,"")</f>
        <v>#REF!</v>
      </c>
      <c r="F54" t="e">
        <f>IF('Despeses realitzades'!#REF!="x",'Despeses realitzades'!#REF!,"")</f>
        <v>#REF!</v>
      </c>
      <c r="G54" t="e">
        <f>IF('Despeses realitzades'!#REF!="x",'Despeses realitzades'!#REF!,"")</f>
        <v>#REF!</v>
      </c>
      <c r="H54" s="16">
        <v>49</v>
      </c>
      <c r="I54" s="16"/>
      <c r="J54" s="28" t="str">
        <f t="shared" si="0"/>
        <v/>
      </c>
      <c r="K54" s="28" t="str">
        <f t="shared" si="1"/>
        <v/>
      </c>
      <c r="L54" s="28" t="str">
        <f t="shared" si="2"/>
        <v/>
      </c>
      <c r="M54" s="29" t="str">
        <f t="shared" si="3"/>
        <v/>
      </c>
      <c r="N54" s="28" t="str">
        <f t="shared" si="4"/>
        <v/>
      </c>
      <c r="O54" s="30" t="str">
        <f t="shared" si="5"/>
        <v/>
      </c>
    </row>
    <row r="55" spans="1:15" x14ac:dyDescent="0.2">
      <c r="A55" s="16" t="e">
        <f>IF(G55="","",COUNT($G$4:$G55))</f>
        <v>#REF!</v>
      </c>
      <c r="B55" t="e">
        <f>IF('Despeses realitzades'!#REF!="x",'Despeses realitzades'!#REF!,"")</f>
        <v>#REF!</v>
      </c>
      <c r="C55" t="e">
        <f>IF('Despeses realitzades'!#REF!="x",'Despeses realitzades'!#REF!,"")</f>
        <v>#REF!</v>
      </c>
      <c r="D55" t="e">
        <f>IF('Despeses realitzades'!#REF!="x",'Despeses realitzades'!#REF!,"")</f>
        <v>#REF!</v>
      </c>
      <c r="E55" t="e">
        <f>IF('Despeses realitzades'!#REF!="x",'Despeses realitzades'!#REF!,"")</f>
        <v>#REF!</v>
      </c>
      <c r="F55" t="e">
        <f>IF('Despeses realitzades'!#REF!="x",'Despeses realitzades'!#REF!,"")</f>
        <v>#REF!</v>
      </c>
      <c r="G55" t="e">
        <f>IF('Despeses realitzades'!#REF!="x",'Despeses realitzades'!#REF!,"")</f>
        <v>#REF!</v>
      </c>
      <c r="H55" s="16">
        <v>50</v>
      </c>
      <c r="I55" s="16"/>
      <c r="J55" s="28" t="str">
        <f t="shared" si="0"/>
        <v/>
      </c>
      <c r="K55" s="28" t="str">
        <f t="shared" si="1"/>
        <v/>
      </c>
      <c r="L55" s="28" t="str">
        <f t="shared" si="2"/>
        <v/>
      </c>
      <c r="M55" s="29" t="str">
        <f t="shared" si="3"/>
        <v/>
      </c>
      <c r="N55" s="28" t="str">
        <f t="shared" si="4"/>
        <v/>
      </c>
      <c r="O55" s="30" t="str">
        <f t="shared" si="5"/>
        <v/>
      </c>
    </row>
    <row r="56" spans="1:15" x14ac:dyDescent="0.2">
      <c r="A56" s="16" t="e">
        <f>IF(G56="","",COUNT($G$4:$G56))</f>
        <v>#REF!</v>
      </c>
      <c r="B56" t="e">
        <f>IF('Despeses realitzades'!#REF!="x",'Despeses realitzades'!#REF!,"")</f>
        <v>#REF!</v>
      </c>
      <c r="C56" t="e">
        <f>IF('Despeses realitzades'!#REF!="x",'Despeses realitzades'!#REF!,"")</f>
        <v>#REF!</v>
      </c>
      <c r="D56" t="e">
        <f>IF('Despeses realitzades'!#REF!="x",'Despeses realitzades'!#REF!,"")</f>
        <v>#REF!</v>
      </c>
      <c r="E56" t="e">
        <f>IF('Despeses realitzades'!#REF!="x",'Despeses realitzades'!#REF!,"")</f>
        <v>#REF!</v>
      </c>
      <c r="F56" t="e">
        <f>IF('Despeses realitzades'!#REF!="x",'Despeses realitzades'!#REF!,"")</f>
        <v>#REF!</v>
      </c>
      <c r="G56" t="e">
        <f>IF('Despeses realitzades'!#REF!="x",'Despeses realitzades'!#REF!,"")</f>
        <v>#REF!</v>
      </c>
      <c r="H56" s="16">
        <v>51</v>
      </c>
      <c r="I56" s="16"/>
      <c r="J56" s="28" t="str">
        <f t="shared" si="0"/>
        <v/>
      </c>
      <c r="K56" s="28" t="str">
        <f t="shared" si="1"/>
        <v/>
      </c>
      <c r="L56" s="28" t="str">
        <f t="shared" si="2"/>
        <v/>
      </c>
      <c r="M56" s="29" t="str">
        <f t="shared" si="3"/>
        <v/>
      </c>
      <c r="N56" s="28" t="str">
        <f t="shared" si="4"/>
        <v/>
      </c>
      <c r="O56" s="30" t="str">
        <f t="shared" si="5"/>
        <v/>
      </c>
    </row>
    <row r="57" spans="1:15" x14ac:dyDescent="0.2">
      <c r="A57" s="16" t="e">
        <f>IF(G57="","",COUNT($G$4:$G57))</f>
        <v>#REF!</v>
      </c>
      <c r="B57" t="e">
        <f>IF('Despeses realitzades'!#REF!="x",'Despeses realitzades'!#REF!,"")</f>
        <v>#REF!</v>
      </c>
      <c r="C57" t="e">
        <f>IF('Despeses realitzades'!#REF!="x",'Despeses realitzades'!#REF!,"")</f>
        <v>#REF!</v>
      </c>
      <c r="D57" t="e">
        <f>IF('Despeses realitzades'!#REF!="x",'Despeses realitzades'!#REF!,"")</f>
        <v>#REF!</v>
      </c>
      <c r="E57" t="e">
        <f>IF('Despeses realitzades'!#REF!="x",'Despeses realitzades'!#REF!,"")</f>
        <v>#REF!</v>
      </c>
      <c r="F57" t="e">
        <f>IF('Despeses realitzades'!#REF!="x",'Despeses realitzades'!#REF!,"")</f>
        <v>#REF!</v>
      </c>
      <c r="G57" t="e">
        <f>IF('Despeses realitzades'!#REF!="x",'Despeses realitzades'!#REF!,"")</f>
        <v>#REF!</v>
      </c>
      <c r="H57" s="16">
        <v>52</v>
      </c>
      <c r="I57" s="16"/>
      <c r="J57" s="28" t="str">
        <f t="shared" si="0"/>
        <v/>
      </c>
      <c r="K57" s="28" t="str">
        <f t="shared" si="1"/>
        <v/>
      </c>
      <c r="L57" s="28" t="str">
        <f t="shared" si="2"/>
        <v/>
      </c>
      <c r="M57" s="29" t="str">
        <f t="shared" si="3"/>
        <v/>
      </c>
      <c r="N57" s="28" t="str">
        <f t="shared" si="4"/>
        <v/>
      </c>
      <c r="O57" s="30" t="str">
        <f t="shared" si="5"/>
        <v/>
      </c>
    </row>
    <row r="58" spans="1:15" x14ac:dyDescent="0.2">
      <c r="A58" s="16" t="e">
        <f>IF(G58="","",COUNT($G$4:$G58))</f>
        <v>#REF!</v>
      </c>
      <c r="B58" t="e">
        <f>IF('Despeses realitzades'!#REF!="x",'Despeses realitzades'!#REF!,"")</f>
        <v>#REF!</v>
      </c>
      <c r="C58" t="e">
        <f>IF('Despeses realitzades'!#REF!="x",'Despeses realitzades'!#REF!,"")</f>
        <v>#REF!</v>
      </c>
      <c r="D58" t="e">
        <f>IF('Despeses realitzades'!#REF!="x",'Despeses realitzades'!#REF!,"")</f>
        <v>#REF!</v>
      </c>
      <c r="E58" t="e">
        <f>IF('Despeses realitzades'!#REF!="x",'Despeses realitzades'!#REF!,"")</f>
        <v>#REF!</v>
      </c>
      <c r="F58" t="e">
        <f>IF('Despeses realitzades'!#REF!="x",'Despeses realitzades'!#REF!,"")</f>
        <v>#REF!</v>
      </c>
      <c r="G58" t="e">
        <f>IF('Despeses realitzades'!#REF!="x",'Despeses realitzades'!#REF!,"")</f>
        <v>#REF!</v>
      </c>
      <c r="H58" s="16">
        <v>53</v>
      </c>
      <c r="I58" s="16"/>
      <c r="J58" s="28" t="str">
        <f t="shared" si="0"/>
        <v/>
      </c>
      <c r="K58" s="28" t="str">
        <f t="shared" si="1"/>
        <v/>
      </c>
      <c r="L58" s="28" t="str">
        <f t="shared" si="2"/>
        <v/>
      </c>
      <c r="M58" s="29" t="str">
        <f t="shared" si="3"/>
        <v/>
      </c>
      <c r="N58" s="28" t="str">
        <f t="shared" si="4"/>
        <v/>
      </c>
      <c r="O58" s="30" t="str">
        <f t="shared" si="5"/>
        <v/>
      </c>
    </row>
    <row r="59" spans="1:15" x14ac:dyDescent="0.2">
      <c r="A59" s="16" t="e">
        <f>IF(G59="","",COUNT($G$4:$G59))</f>
        <v>#REF!</v>
      </c>
      <c r="B59" t="e">
        <f>IF('Despeses realitzades'!#REF!="x",'Despeses realitzades'!B79,"")</f>
        <v>#REF!</v>
      </c>
      <c r="C59" t="e">
        <f>IF('Despeses realitzades'!#REF!="x",'Despeses realitzades'!D79,"")</f>
        <v>#REF!</v>
      </c>
      <c r="D59" t="e">
        <f>IF('Despeses realitzades'!#REF!="x",'Despeses realitzades'!E79,"")</f>
        <v>#REF!</v>
      </c>
      <c r="E59" t="e">
        <f>IF('Despeses realitzades'!#REF!="x",'Despeses realitzades'!F79,"")</f>
        <v>#REF!</v>
      </c>
      <c r="F59" t="e">
        <f>IF('Despeses realitzades'!#REF!="x",'Despeses realitzades'!G79,"")</f>
        <v>#REF!</v>
      </c>
      <c r="G59" t="e">
        <f>IF('Despeses realitzades'!#REF!="x",'Despeses realitzades'!H79,"")</f>
        <v>#REF!</v>
      </c>
      <c r="H59" s="16">
        <v>54</v>
      </c>
      <c r="I59" s="16"/>
      <c r="J59" s="28" t="str">
        <f t="shared" si="0"/>
        <v/>
      </c>
      <c r="K59" s="28" t="str">
        <f t="shared" si="1"/>
        <v/>
      </c>
      <c r="L59" s="28" t="str">
        <f t="shared" si="2"/>
        <v/>
      </c>
      <c r="M59" s="29" t="str">
        <f t="shared" si="3"/>
        <v/>
      </c>
      <c r="N59" s="28" t="str">
        <f t="shared" si="4"/>
        <v/>
      </c>
      <c r="O59" s="30" t="str">
        <f t="shared" si="5"/>
        <v/>
      </c>
    </row>
    <row r="60" spans="1:15" x14ac:dyDescent="0.2">
      <c r="A60" s="16" t="e">
        <f>IF(G60="","",COUNT($G$4:$G60))</f>
        <v>#REF!</v>
      </c>
      <c r="B60" t="e">
        <f>IF('Despeses realitzades'!#REF!="x",'Despeses realitzades'!B80,"")</f>
        <v>#REF!</v>
      </c>
      <c r="C60" t="e">
        <f>IF('Despeses realitzades'!#REF!="x",'Despeses realitzades'!D80,"")</f>
        <v>#REF!</v>
      </c>
      <c r="D60" t="e">
        <f>IF('Despeses realitzades'!#REF!="x",'Despeses realitzades'!E80,"")</f>
        <v>#REF!</v>
      </c>
      <c r="E60" t="e">
        <f>IF('Despeses realitzades'!#REF!="x",'Despeses realitzades'!F80,"")</f>
        <v>#REF!</v>
      </c>
      <c r="F60" t="e">
        <f>IF('Despeses realitzades'!#REF!="x",'Despeses realitzades'!G80,"")</f>
        <v>#REF!</v>
      </c>
      <c r="G60" t="e">
        <f>IF('Despeses realitzades'!#REF!="x",'Despeses realitzades'!H80,"")</f>
        <v>#REF!</v>
      </c>
      <c r="H60" s="16">
        <v>55</v>
      </c>
      <c r="I60" s="16"/>
      <c r="J60" s="28" t="str">
        <f t="shared" si="0"/>
        <v/>
      </c>
      <c r="K60" s="28" t="str">
        <f t="shared" si="1"/>
        <v/>
      </c>
      <c r="L60" s="28" t="str">
        <f t="shared" si="2"/>
        <v/>
      </c>
      <c r="M60" s="29" t="str">
        <f t="shared" si="3"/>
        <v/>
      </c>
      <c r="N60" s="28" t="str">
        <f t="shared" si="4"/>
        <v/>
      </c>
      <c r="O60" s="30" t="str">
        <f t="shared" si="5"/>
        <v/>
      </c>
    </row>
    <row r="61" spans="1:15" x14ac:dyDescent="0.2">
      <c r="A61" s="16" t="e">
        <f>IF(G61="","",COUNT($G$4:$G61))</f>
        <v>#REF!</v>
      </c>
      <c r="B61" t="e">
        <f>IF('Despeses realitzades'!#REF!="x",'Despeses realitzades'!B81,"")</f>
        <v>#REF!</v>
      </c>
      <c r="C61" t="e">
        <f>IF('Despeses realitzades'!#REF!="x",'Despeses realitzades'!D81,"")</f>
        <v>#REF!</v>
      </c>
      <c r="D61" t="e">
        <f>IF('Despeses realitzades'!#REF!="x",'Despeses realitzades'!E81,"")</f>
        <v>#REF!</v>
      </c>
      <c r="E61" t="e">
        <f>IF('Despeses realitzades'!#REF!="x",'Despeses realitzades'!F81,"")</f>
        <v>#REF!</v>
      </c>
      <c r="F61" t="e">
        <f>IF('Despeses realitzades'!#REF!="x",'Despeses realitzades'!G81,"")</f>
        <v>#REF!</v>
      </c>
      <c r="G61" t="e">
        <f>IF('Despeses realitzades'!#REF!="x",'Despeses realitzades'!H81,"")</f>
        <v>#REF!</v>
      </c>
      <c r="H61" s="16">
        <v>56</v>
      </c>
      <c r="I61" s="16"/>
      <c r="J61" s="28" t="str">
        <f t="shared" si="0"/>
        <v/>
      </c>
      <c r="K61" s="28" t="str">
        <f t="shared" si="1"/>
        <v/>
      </c>
      <c r="L61" s="28" t="str">
        <f t="shared" si="2"/>
        <v/>
      </c>
      <c r="M61" s="29" t="str">
        <f t="shared" si="3"/>
        <v/>
      </c>
      <c r="N61" s="28" t="str">
        <f t="shared" si="4"/>
        <v/>
      </c>
      <c r="O61" s="30" t="str">
        <f t="shared" si="5"/>
        <v/>
      </c>
    </row>
    <row r="62" spans="1:15" x14ac:dyDescent="0.2">
      <c r="A62" s="16" t="e">
        <f>IF(G62="","",COUNT($G$4:$G62))</f>
        <v>#REF!</v>
      </c>
      <c r="B62" t="e">
        <f>IF('Despeses realitzades'!#REF!="x",'Despeses realitzades'!B82,"")</f>
        <v>#REF!</v>
      </c>
      <c r="C62" t="e">
        <f>IF('Despeses realitzades'!#REF!="x",'Despeses realitzades'!D82,"")</f>
        <v>#REF!</v>
      </c>
      <c r="D62" t="e">
        <f>IF('Despeses realitzades'!#REF!="x",'Despeses realitzades'!E82,"")</f>
        <v>#REF!</v>
      </c>
      <c r="E62" t="e">
        <f>IF('Despeses realitzades'!#REF!="x",'Despeses realitzades'!F82,"")</f>
        <v>#REF!</v>
      </c>
      <c r="F62" t="e">
        <f>IF('Despeses realitzades'!#REF!="x",'Despeses realitzades'!G82,"")</f>
        <v>#REF!</v>
      </c>
      <c r="G62" t="e">
        <f>IF('Despeses realitzades'!#REF!="x",'Despeses realitzades'!H82,"")</f>
        <v>#REF!</v>
      </c>
      <c r="H62" s="16">
        <v>57</v>
      </c>
      <c r="I62" s="16"/>
      <c r="J62" s="28" t="str">
        <f t="shared" si="0"/>
        <v/>
      </c>
      <c r="K62" s="28" t="str">
        <f t="shared" si="1"/>
        <v/>
      </c>
      <c r="L62" s="28" t="str">
        <f t="shared" si="2"/>
        <v/>
      </c>
      <c r="M62" s="29" t="str">
        <f t="shared" si="3"/>
        <v/>
      </c>
      <c r="N62" s="28" t="str">
        <f t="shared" si="4"/>
        <v/>
      </c>
      <c r="O62" s="30" t="str">
        <f t="shared" si="5"/>
        <v/>
      </c>
    </row>
    <row r="63" spans="1:15" x14ac:dyDescent="0.2">
      <c r="A63" s="16" t="e">
        <f>IF(G63="","",COUNT($G$4:$G63))</f>
        <v>#REF!</v>
      </c>
      <c r="B63" t="e">
        <f>IF('Despeses realitzades'!#REF!="x",'Despeses realitzades'!B83,"")</f>
        <v>#REF!</v>
      </c>
      <c r="C63" t="e">
        <f>IF('Despeses realitzades'!#REF!="x",'Despeses realitzades'!D83,"")</f>
        <v>#REF!</v>
      </c>
      <c r="D63" t="e">
        <f>IF('Despeses realitzades'!#REF!="x",'Despeses realitzades'!E83,"")</f>
        <v>#REF!</v>
      </c>
      <c r="E63" t="e">
        <f>IF('Despeses realitzades'!#REF!="x",'Despeses realitzades'!F83,"")</f>
        <v>#REF!</v>
      </c>
      <c r="F63" t="e">
        <f>IF('Despeses realitzades'!#REF!="x",'Despeses realitzades'!G83,"")</f>
        <v>#REF!</v>
      </c>
      <c r="G63" t="e">
        <f>IF('Despeses realitzades'!#REF!="x",'Despeses realitzades'!H83,"")</f>
        <v>#REF!</v>
      </c>
      <c r="H63" s="16">
        <v>58</v>
      </c>
      <c r="I63" s="16"/>
      <c r="J63" s="28" t="str">
        <f t="shared" si="0"/>
        <v/>
      </c>
      <c r="K63" s="28" t="str">
        <f t="shared" si="1"/>
        <v/>
      </c>
      <c r="L63" s="28" t="str">
        <f t="shared" si="2"/>
        <v/>
      </c>
      <c r="M63" s="29" t="str">
        <f t="shared" si="3"/>
        <v/>
      </c>
      <c r="N63" s="28" t="str">
        <f t="shared" si="4"/>
        <v/>
      </c>
      <c r="O63" s="30" t="str">
        <f t="shared" si="5"/>
        <v/>
      </c>
    </row>
    <row r="64" spans="1:15" x14ac:dyDescent="0.2">
      <c r="A64" s="16" t="e">
        <f>IF(G64="","",COUNT($G$4:$G64))</f>
        <v>#REF!</v>
      </c>
      <c r="B64" t="e">
        <f>IF('Despeses realitzades'!#REF!="x",'Despeses realitzades'!B84,"")</f>
        <v>#REF!</v>
      </c>
      <c r="C64" t="e">
        <f>IF('Despeses realitzades'!#REF!="x",'Despeses realitzades'!D84,"")</f>
        <v>#REF!</v>
      </c>
      <c r="D64" t="e">
        <f>IF('Despeses realitzades'!#REF!="x",'Despeses realitzades'!E84,"")</f>
        <v>#REF!</v>
      </c>
      <c r="E64" t="e">
        <f>IF('Despeses realitzades'!#REF!="x",'Despeses realitzades'!F84,"")</f>
        <v>#REF!</v>
      </c>
      <c r="F64" t="e">
        <f>IF('Despeses realitzades'!#REF!="x",'Despeses realitzades'!G84,"")</f>
        <v>#REF!</v>
      </c>
      <c r="G64" t="e">
        <f>IF('Despeses realitzades'!#REF!="x",'Despeses realitzades'!H84,"")</f>
        <v>#REF!</v>
      </c>
      <c r="H64" s="16">
        <v>59</v>
      </c>
      <c r="I64" s="16"/>
      <c r="J64" s="28" t="str">
        <f t="shared" si="0"/>
        <v/>
      </c>
      <c r="K64" s="28" t="str">
        <f t="shared" si="1"/>
        <v/>
      </c>
      <c r="L64" s="28" t="str">
        <f t="shared" si="2"/>
        <v/>
      </c>
      <c r="M64" s="29" t="str">
        <f t="shared" si="3"/>
        <v/>
      </c>
      <c r="N64" s="28" t="str">
        <f t="shared" si="4"/>
        <v/>
      </c>
      <c r="O64" s="30" t="str">
        <f t="shared" si="5"/>
        <v/>
      </c>
    </row>
    <row r="65" spans="1:15" x14ac:dyDescent="0.2">
      <c r="A65" s="16" t="e">
        <f>IF(G65="","",COUNT($G$4:$G65))</f>
        <v>#REF!</v>
      </c>
      <c r="B65" t="e">
        <f>IF('Despeses realitzades'!#REF!="x",'Despeses realitzades'!B85,"")</f>
        <v>#REF!</v>
      </c>
      <c r="C65" t="e">
        <f>IF('Despeses realitzades'!#REF!="x",'Despeses realitzades'!D85,"")</f>
        <v>#REF!</v>
      </c>
      <c r="D65" t="e">
        <f>IF('Despeses realitzades'!#REF!="x",'Despeses realitzades'!E85,"")</f>
        <v>#REF!</v>
      </c>
      <c r="E65" t="e">
        <f>IF('Despeses realitzades'!#REF!="x",'Despeses realitzades'!F85,"")</f>
        <v>#REF!</v>
      </c>
      <c r="F65" t="e">
        <f>IF('Despeses realitzades'!#REF!="x",'Despeses realitzades'!G85,"")</f>
        <v>#REF!</v>
      </c>
      <c r="G65" t="e">
        <f>IF('Despeses realitzades'!#REF!="x",'Despeses realitzades'!H85,"")</f>
        <v>#REF!</v>
      </c>
      <c r="H65" s="16">
        <v>60</v>
      </c>
      <c r="I65" s="16"/>
      <c r="J65" s="28" t="str">
        <f t="shared" si="0"/>
        <v/>
      </c>
      <c r="K65" s="28" t="str">
        <f t="shared" si="1"/>
        <v/>
      </c>
      <c r="L65" s="28" t="str">
        <f t="shared" si="2"/>
        <v/>
      </c>
      <c r="M65" s="29" t="str">
        <f t="shared" si="3"/>
        <v/>
      </c>
      <c r="N65" s="28" t="str">
        <f t="shared" si="4"/>
        <v/>
      </c>
      <c r="O65" s="30" t="str">
        <f t="shared" si="5"/>
        <v/>
      </c>
    </row>
    <row r="66" spans="1:15" x14ac:dyDescent="0.2">
      <c r="A66" s="16" t="e">
        <f>IF(G66="","",COUNT($G$4:$G66))</f>
        <v>#REF!</v>
      </c>
      <c r="B66" t="e">
        <f>IF('Despeses realitzades'!#REF!="x",'Despeses realitzades'!B86,"")</f>
        <v>#REF!</v>
      </c>
      <c r="C66" t="e">
        <f>IF('Despeses realitzades'!#REF!="x",'Despeses realitzades'!D86,"")</f>
        <v>#REF!</v>
      </c>
      <c r="D66" t="e">
        <f>IF('Despeses realitzades'!#REF!="x",'Despeses realitzades'!E86,"")</f>
        <v>#REF!</v>
      </c>
      <c r="E66" t="e">
        <f>IF('Despeses realitzades'!#REF!="x",'Despeses realitzades'!F86,"")</f>
        <v>#REF!</v>
      </c>
      <c r="F66" t="e">
        <f>IF('Despeses realitzades'!#REF!="x",'Despeses realitzades'!G86,"")</f>
        <v>#REF!</v>
      </c>
      <c r="G66" t="e">
        <f>IF('Despeses realitzades'!#REF!="x",'Despeses realitzades'!H86,"")</f>
        <v>#REF!</v>
      </c>
      <c r="H66" s="16">
        <v>61</v>
      </c>
      <c r="I66" s="16"/>
      <c r="J66" s="28" t="str">
        <f t="shared" si="0"/>
        <v/>
      </c>
      <c r="K66" s="28" t="str">
        <f t="shared" si="1"/>
        <v/>
      </c>
      <c r="L66" s="28" t="str">
        <f t="shared" si="2"/>
        <v/>
      </c>
      <c r="M66" s="29" t="str">
        <f t="shared" si="3"/>
        <v/>
      </c>
      <c r="N66" s="28" t="str">
        <f t="shared" si="4"/>
        <v/>
      </c>
      <c r="O66" s="30" t="str">
        <f t="shared" si="5"/>
        <v/>
      </c>
    </row>
    <row r="67" spans="1:15" x14ac:dyDescent="0.2">
      <c r="A67" s="16" t="e">
        <f>IF(G67="","",COUNT($G$4:$G67))</f>
        <v>#REF!</v>
      </c>
      <c r="B67" t="e">
        <f>IF('Despeses realitzades'!#REF!="x",'Despeses realitzades'!B87,"")</f>
        <v>#REF!</v>
      </c>
      <c r="C67" t="e">
        <f>IF('Despeses realitzades'!#REF!="x",'Despeses realitzades'!D87,"")</f>
        <v>#REF!</v>
      </c>
      <c r="D67" t="e">
        <f>IF('Despeses realitzades'!#REF!="x",'Despeses realitzades'!E87,"")</f>
        <v>#REF!</v>
      </c>
      <c r="E67" t="e">
        <f>IF('Despeses realitzades'!#REF!="x",'Despeses realitzades'!F87,"")</f>
        <v>#REF!</v>
      </c>
      <c r="F67" t="e">
        <f>IF('Despeses realitzades'!#REF!="x",'Despeses realitzades'!G87,"")</f>
        <v>#REF!</v>
      </c>
      <c r="G67" t="e">
        <f>IF('Despeses realitzades'!#REF!="x",'Despeses realitzades'!H87,"")</f>
        <v>#REF!</v>
      </c>
      <c r="H67" s="16">
        <v>62</v>
      </c>
      <c r="I67" s="16"/>
      <c r="J67" s="28" t="str">
        <f t="shared" si="0"/>
        <v/>
      </c>
      <c r="K67" s="28" t="str">
        <f t="shared" si="1"/>
        <v/>
      </c>
      <c r="L67" s="28" t="str">
        <f t="shared" si="2"/>
        <v/>
      </c>
      <c r="M67" s="29" t="str">
        <f t="shared" si="3"/>
        <v/>
      </c>
      <c r="N67" s="28" t="str">
        <f t="shared" si="4"/>
        <v/>
      </c>
      <c r="O67" s="30" t="str">
        <f t="shared" si="5"/>
        <v/>
      </c>
    </row>
    <row r="68" spans="1:15" x14ac:dyDescent="0.2">
      <c r="A68" s="16" t="e">
        <f>IF(G68="","",COUNT($G$4:$G68))</f>
        <v>#REF!</v>
      </c>
      <c r="B68" t="e">
        <f>IF('Despeses realitzades'!#REF!="x",'Despeses realitzades'!B88,"")</f>
        <v>#REF!</v>
      </c>
      <c r="C68" t="e">
        <f>IF('Despeses realitzades'!#REF!="x",'Despeses realitzades'!D88,"")</f>
        <v>#REF!</v>
      </c>
      <c r="D68" t="e">
        <f>IF('Despeses realitzades'!#REF!="x",'Despeses realitzades'!E88,"")</f>
        <v>#REF!</v>
      </c>
      <c r="E68" t="e">
        <f>IF('Despeses realitzades'!#REF!="x",'Despeses realitzades'!F88,"")</f>
        <v>#REF!</v>
      </c>
      <c r="F68" t="e">
        <f>IF('Despeses realitzades'!#REF!="x",'Despeses realitzades'!G88,"")</f>
        <v>#REF!</v>
      </c>
      <c r="G68" t="e">
        <f>IF('Despeses realitzades'!#REF!="x",'Despeses realitzades'!H88,"")</f>
        <v>#REF!</v>
      </c>
      <c r="H68" s="16">
        <v>63</v>
      </c>
      <c r="I68" s="16"/>
      <c r="J68" s="28" t="str">
        <f t="shared" si="0"/>
        <v/>
      </c>
      <c r="K68" s="28" t="str">
        <f t="shared" si="1"/>
        <v/>
      </c>
      <c r="L68" s="28" t="str">
        <f t="shared" si="2"/>
        <v/>
      </c>
      <c r="M68" s="29" t="str">
        <f t="shared" si="3"/>
        <v/>
      </c>
      <c r="N68" s="28" t="str">
        <f t="shared" si="4"/>
        <v/>
      </c>
      <c r="O68" s="30" t="str">
        <f t="shared" si="5"/>
        <v/>
      </c>
    </row>
    <row r="69" spans="1:15" x14ac:dyDescent="0.2">
      <c r="A69" s="16" t="e">
        <f>IF(G69="","",COUNT($G$4:$G69))</f>
        <v>#REF!</v>
      </c>
      <c r="B69" t="e">
        <f>IF('Despeses realitzades'!#REF!="x",'Despeses realitzades'!B89,"")</f>
        <v>#REF!</v>
      </c>
      <c r="C69" t="e">
        <f>IF('Despeses realitzades'!#REF!="x",'Despeses realitzades'!D89,"")</f>
        <v>#REF!</v>
      </c>
      <c r="D69" t="e">
        <f>IF('Despeses realitzades'!#REF!="x",'Despeses realitzades'!E89,"")</f>
        <v>#REF!</v>
      </c>
      <c r="E69" t="e">
        <f>IF('Despeses realitzades'!#REF!="x",'Despeses realitzades'!F89,"")</f>
        <v>#REF!</v>
      </c>
      <c r="F69" t="e">
        <f>IF('Despeses realitzades'!#REF!="x",'Despeses realitzades'!G89,"")</f>
        <v>#REF!</v>
      </c>
      <c r="G69" t="e">
        <f>IF('Despeses realitzades'!#REF!="x",'Despeses realitzades'!H89,"")</f>
        <v>#REF!</v>
      </c>
      <c r="H69" s="16">
        <v>64</v>
      </c>
      <c r="I69" s="16"/>
      <c r="J69" s="28" t="str">
        <f t="shared" si="0"/>
        <v/>
      </c>
      <c r="K69" s="28" t="str">
        <f t="shared" si="1"/>
        <v/>
      </c>
      <c r="L69" s="28" t="str">
        <f t="shared" si="2"/>
        <v/>
      </c>
      <c r="M69" s="29" t="str">
        <f t="shared" si="3"/>
        <v/>
      </c>
      <c r="N69" s="28" t="str">
        <f t="shared" si="4"/>
        <v/>
      </c>
      <c r="O69" s="30" t="str">
        <f t="shared" si="5"/>
        <v/>
      </c>
    </row>
    <row r="70" spans="1:15" x14ac:dyDescent="0.2">
      <c r="A70" s="16" t="e">
        <f>IF(G70="","",COUNT($G$4:$G70))</f>
        <v>#REF!</v>
      </c>
      <c r="B70" t="e">
        <f>IF('Despeses realitzades'!#REF!="x",'Despeses realitzades'!B90,"")</f>
        <v>#REF!</v>
      </c>
      <c r="C70" t="e">
        <f>IF('Despeses realitzades'!#REF!="x",'Despeses realitzades'!D90,"")</f>
        <v>#REF!</v>
      </c>
      <c r="D70" t="e">
        <f>IF('Despeses realitzades'!#REF!="x",'Despeses realitzades'!E90,"")</f>
        <v>#REF!</v>
      </c>
      <c r="E70" t="e">
        <f>IF('Despeses realitzades'!#REF!="x",'Despeses realitzades'!F90,"")</f>
        <v>#REF!</v>
      </c>
      <c r="F70" t="e">
        <f>IF('Despeses realitzades'!#REF!="x",'Despeses realitzades'!G90,"")</f>
        <v>#REF!</v>
      </c>
      <c r="G70" t="e">
        <f>IF('Despeses realitzades'!#REF!="x",'Despeses realitzades'!H90,"")</f>
        <v>#REF!</v>
      </c>
      <c r="H70" s="16">
        <v>65</v>
      </c>
      <c r="I70" s="16"/>
      <c r="J70" s="28" t="str">
        <f t="shared" ref="J70:J133" si="6">IFERROR(VLOOKUP($H70,$A$4:$G$551,2,FALSE),"")</f>
        <v/>
      </c>
      <c r="K70" s="28" t="str">
        <f t="shared" ref="K70:K133" si="7">IFERROR(VLOOKUP($H70,$A$4:$G$551,3,FALSE),"")</f>
        <v/>
      </c>
      <c r="L70" s="28" t="str">
        <f t="shared" ref="L70:L133" si="8">IFERROR(VLOOKUP($H70,$A$4:$G$551,4,FALSE),"")</f>
        <v/>
      </c>
      <c r="M70" s="29" t="str">
        <f t="shared" ref="M70:M133" si="9">IFERROR(VLOOKUP($H70,$A$4:$G$551,5,FALSE),"")</f>
        <v/>
      </c>
      <c r="N70" s="28" t="str">
        <f t="shared" ref="N70:N133" si="10">IFERROR(VLOOKUP($H70,$A$4:$G$551,6,FALSE),"")</f>
        <v/>
      </c>
      <c r="O70" s="30" t="str">
        <f t="shared" ref="O70:O133" si="11">IFERROR(VLOOKUP($H70,$A$4:$G$551,7,FALSE),"")</f>
        <v/>
      </c>
    </row>
    <row r="71" spans="1:15" x14ac:dyDescent="0.2">
      <c r="A71" s="16" t="e">
        <f>IF(G71="","",COUNT($G$4:$G71))</f>
        <v>#REF!</v>
      </c>
      <c r="B71" t="e">
        <f>IF('Despeses realitzades'!#REF!="x",'Despeses realitzades'!#REF!,"")</f>
        <v>#REF!</v>
      </c>
      <c r="C71" t="e">
        <f>IF('Despeses realitzades'!#REF!="x",'Despeses realitzades'!#REF!,"")</f>
        <v>#REF!</v>
      </c>
      <c r="D71" t="e">
        <f>IF('Despeses realitzades'!#REF!="x",'Despeses realitzades'!#REF!,"")</f>
        <v>#REF!</v>
      </c>
      <c r="E71" t="e">
        <f>IF('Despeses realitzades'!#REF!="x",'Despeses realitzades'!#REF!,"")</f>
        <v>#REF!</v>
      </c>
      <c r="F71" t="e">
        <f>IF('Despeses realitzades'!#REF!="x",'Despeses realitzades'!#REF!,"")</f>
        <v>#REF!</v>
      </c>
      <c r="G71" t="e">
        <f>IF('Despeses realitzades'!#REF!="x",'Despeses realitzades'!#REF!,"")</f>
        <v>#REF!</v>
      </c>
      <c r="H71" s="16">
        <v>66</v>
      </c>
      <c r="I71" s="16"/>
      <c r="J71" s="28" t="str">
        <f t="shared" si="6"/>
        <v/>
      </c>
      <c r="K71" s="28" t="str">
        <f t="shared" si="7"/>
        <v/>
      </c>
      <c r="L71" s="28" t="str">
        <f t="shared" si="8"/>
        <v/>
      </c>
      <c r="M71" s="29" t="str">
        <f t="shared" si="9"/>
        <v/>
      </c>
      <c r="N71" s="28" t="str">
        <f t="shared" si="10"/>
        <v/>
      </c>
      <c r="O71" s="30" t="str">
        <f t="shared" si="11"/>
        <v/>
      </c>
    </row>
    <row r="72" spans="1:15" x14ac:dyDescent="0.2">
      <c r="A72" s="16" t="e">
        <f>IF(G72="","",COUNT($G$4:$G72))</f>
        <v>#REF!</v>
      </c>
      <c r="B72" t="e">
        <f>IF('Despeses realitzades'!#REF!="x",'Despeses realitzades'!B91,"")</f>
        <v>#REF!</v>
      </c>
      <c r="C72" t="e">
        <f>IF('Despeses realitzades'!#REF!="x",'Despeses realitzades'!D91,"")</f>
        <v>#REF!</v>
      </c>
      <c r="D72" t="e">
        <f>IF('Despeses realitzades'!#REF!="x",'Despeses realitzades'!E91,"")</f>
        <v>#REF!</v>
      </c>
      <c r="E72" t="e">
        <f>IF('Despeses realitzades'!#REF!="x",'Despeses realitzades'!F91,"")</f>
        <v>#REF!</v>
      </c>
      <c r="F72" t="e">
        <f>IF('Despeses realitzades'!#REF!="x",'Despeses realitzades'!G91,"")</f>
        <v>#REF!</v>
      </c>
      <c r="G72" t="e">
        <f>IF('Despeses realitzades'!#REF!="x",'Despeses realitzades'!H91,"")</f>
        <v>#REF!</v>
      </c>
      <c r="H72" s="16">
        <v>67</v>
      </c>
      <c r="I72" s="16"/>
      <c r="J72" s="28" t="str">
        <f t="shared" si="6"/>
        <v/>
      </c>
      <c r="K72" s="28" t="str">
        <f t="shared" si="7"/>
        <v/>
      </c>
      <c r="L72" s="28" t="str">
        <f t="shared" si="8"/>
        <v/>
      </c>
      <c r="M72" s="29" t="str">
        <f t="shared" si="9"/>
        <v/>
      </c>
      <c r="N72" s="28" t="str">
        <f t="shared" si="10"/>
        <v/>
      </c>
      <c r="O72" s="30" t="str">
        <f t="shared" si="11"/>
        <v/>
      </c>
    </row>
    <row r="73" spans="1:15" x14ac:dyDescent="0.2">
      <c r="A73" s="16" t="e">
        <f>IF(G73="","",COUNT($G$4:$G73))</f>
        <v>#REF!</v>
      </c>
      <c r="B73" t="e">
        <f>IF('Despeses realitzades'!#REF!="x",'Despeses realitzades'!B92,"")</f>
        <v>#REF!</v>
      </c>
      <c r="C73" t="e">
        <f>IF('Despeses realitzades'!#REF!="x",'Despeses realitzades'!D92,"")</f>
        <v>#REF!</v>
      </c>
      <c r="D73" t="e">
        <f>IF('Despeses realitzades'!#REF!="x",'Despeses realitzades'!E92,"")</f>
        <v>#REF!</v>
      </c>
      <c r="E73" t="e">
        <f>IF('Despeses realitzades'!#REF!="x",'Despeses realitzades'!F92,"")</f>
        <v>#REF!</v>
      </c>
      <c r="F73" t="e">
        <f>IF('Despeses realitzades'!#REF!="x",'Despeses realitzades'!G92,"")</f>
        <v>#REF!</v>
      </c>
      <c r="G73" t="e">
        <f>IF('Despeses realitzades'!#REF!="x",'Despeses realitzades'!H92,"")</f>
        <v>#REF!</v>
      </c>
      <c r="H73" s="16">
        <v>68</v>
      </c>
      <c r="I73" s="16"/>
      <c r="J73" s="28" t="str">
        <f t="shared" si="6"/>
        <v/>
      </c>
      <c r="K73" s="28" t="str">
        <f t="shared" si="7"/>
        <v/>
      </c>
      <c r="L73" s="28" t="str">
        <f t="shared" si="8"/>
        <v/>
      </c>
      <c r="M73" s="29" t="str">
        <f t="shared" si="9"/>
        <v/>
      </c>
      <c r="N73" s="28" t="str">
        <f t="shared" si="10"/>
        <v/>
      </c>
      <c r="O73" s="30" t="str">
        <f t="shared" si="11"/>
        <v/>
      </c>
    </row>
    <row r="74" spans="1:15" x14ac:dyDescent="0.2">
      <c r="A74" s="16" t="e">
        <f>IF(G74="","",COUNT($G$4:$G74))</f>
        <v>#REF!</v>
      </c>
      <c r="B74" t="e">
        <f>IF('Despeses realitzades'!#REF!="x",'Despeses realitzades'!B93,"")</f>
        <v>#REF!</v>
      </c>
      <c r="C74" t="e">
        <f>IF('Despeses realitzades'!#REF!="x",'Despeses realitzades'!D93,"")</f>
        <v>#REF!</v>
      </c>
      <c r="D74" t="e">
        <f>IF('Despeses realitzades'!#REF!="x",'Despeses realitzades'!E93,"")</f>
        <v>#REF!</v>
      </c>
      <c r="E74" t="e">
        <f>IF('Despeses realitzades'!#REF!="x",'Despeses realitzades'!F93,"")</f>
        <v>#REF!</v>
      </c>
      <c r="F74" t="e">
        <f>IF('Despeses realitzades'!#REF!="x",'Despeses realitzades'!G93,"")</f>
        <v>#REF!</v>
      </c>
      <c r="G74" t="e">
        <f>IF('Despeses realitzades'!#REF!="x",'Despeses realitzades'!H93,"")</f>
        <v>#REF!</v>
      </c>
      <c r="H74" s="16">
        <v>69</v>
      </c>
      <c r="I74" s="16"/>
      <c r="J74" s="28" t="str">
        <f t="shared" si="6"/>
        <v/>
      </c>
      <c r="K74" s="28" t="str">
        <f t="shared" si="7"/>
        <v/>
      </c>
      <c r="L74" s="28" t="str">
        <f t="shared" si="8"/>
        <v/>
      </c>
      <c r="M74" s="29" t="str">
        <f t="shared" si="9"/>
        <v/>
      </c>
      <c r="N74" s="28" t="str">
        <f t="shared" si="10"/>
        <v/>
      </c>
      <c r="O74" s="30" t="str">
        <f t="shared" si="11"/>
        <v/>
      </c>
    </row>
    <row r="75" spans="1:15" x14ac:dyDescent="0.2">
      <c r="A75" s="16" t="e">
        <f>IF(G75="","",COUNT($G$4:$G75))</f>
        <v>#REF!</v>
      </c>
      <c r="B75" t="e">
        <f>IF('Despeses realitzades'!#REF!="x",'Despeses realitzades'!B94,"")</f>
        <v>#REF!</v>
      </c>
      <c r="C75" t="e">
        <f>IF('Despeses realitzades'!#REF!="x",'Despeses realitzades'!D94,"")</f>
        <v>#REF!</v>
      </c>
      <c r="D75" t="e">
        <f>IF('Despeses realitzades'!#REF!="x",'Despeses realitzades'!E94,"")</f>
        <v>#REF!</v>
      </c>
      <c r="E75" t="e">
        <f>IF('Despeses realitzades'!#REF!="x",'Despeses realitzades'!F94,"")</f>
        <v>#REF!</v>
      </c>
      <c r="F75" t="e">
        <f>IF('Despeses realitzades'!#REF!="x",'Despeses realitzades'!G94,"")</f>
        <v>#REF!</v>
      </c>
      <c r="G75" t="e">
        <f>IF('Despeses realitzades'!#REF!="x",'Despeses realitzades'!H94,"")</f>
        <v>#REF!</v>
      </c>
      <c r="H75" s="16">
        <v>70</v>
      </c>
      <c r="I75" s="16"/>
      <c r="J75" s="28" t="str">
        <f t="shared" si="6"/>
        <v/>
      </c>
      <c r="K75" s="28" t="str">
        <f t="shared" si="7"/>
        <v/>
      </c>
      <c r="L75" s="28" t="str">
        <f t="shared" si="8"/>
        <v/>
      </c>
      <c r="M75" s="29" t="str">
        <f t="shared" si="9"/>
        <v/>
      </c>
      <c r="N75" s="28" t="str">
        <f t="shared" si="10"/>
        <v/>
      </c>
      <c r="O75" s="30" t="str">
        <f t="shared" si="11"/>
        <v/>
      </c>
    </row>
    <row r="76" spans="1:15" x14ac:dyDescent="0.2">
      <c r="A76" s="16" t="e">
        <f>IF(G76="","",COUNT($G$4:$G76))</f>
        <v>#REF!</v>
      </c>
      <c r="B76" t="e">
        <f>IF('Despeses realitzades'!#REF!="x",'Despeses realitzades'!B95,"")</f>
        <v>#REF!</v>
      </c>
      <c r="C76" t="e">
        <f>IF('Despeses realitzades'!#REF!="x",'Despeses realitzades'!D95,"")</f>
        <v>#REF!</v>
      </c>
      <c r="D76" t="e">
        <f>IF('Despeses realitzades'!#REF!="x",'Despeses realitzades'!E95,"")</f>
        <v>#REF!</v>
      </c>
      <c r="E76" t="e">
        <f>IF('Despeses realitzades'!#REF!="x",'Despeses realitzades'!F95,"")</f>
        <v>#REF!</v>
      </c>
      <c r="F76" t="e">
        <f>IF('Despeses realitzades'!#REF!="x",'Despeses realitzades'!G95,"")</f>
        <v>#REF!</v>
      </c>
      <c r="G76" t="e">
        <f>IF('Despeses realitzades'!#REF!="x",'Despeses realitzades'!H95,"")</f>
        <v>#REF!</v>
      </c>
      <c r="H76" s="16">
        <v>71</v>
      </c>
      <c r="I76" s="16"/>
      <c r="J76" s="28" t="str">
        <f t="shared" si="6"/>
        <v/>
      </c>
      <c r="K76" s="28" t="str">
        <f t="shared" si="7"/>
        <v/>
      </c>
      <c r="L76" s="28" t="str">
        <f t="shared" si="8"/>
        <v/>
      </c>
      <c r="M76" s="29" t="str">
        <f t="shared" si="9"/>
        <v/>
      </c>
      <c r="N76" s="28" t="str">
        <f t="shared" si="10"/>
        <v/>
      </c>
      <c r="O76" s="30" t="str">
        <f t="shared" si="11"/>
        <v/>
      </c>
    </row>
    <row r="77" spans="1:15" x14ac:dyDescent="0.2">
      <c r="A77" s="16" t="e">
        <f>IF(G77="","",COUNT($G$4:$G77))</f>
        <v>#REF!</v>
      </c>
      <c r="B77" t="e">
        <f>IF('Despeses realitzades'!#REF!="x",'Despeses realitzades'!B96,"")</f>
        <v>#REF!</v>
      </c>
      <c r="C77" t="e">
        <f>IF('Despeses realitzades'!#REF!="x",'Despeses realitzades'!D96,"")</f>
        <v>#REF!</v>
      </c>
      <c r="D77" t="e">
        <f>IF('Despeses realitzades'!#REF!="x",'Despeses realitzades'!E96,"")</f>
        <v>#REF!</v>
      </c>
      <c r="E77" t="e">
        <f>IF('Despeses realitzades'!#REF!="x",'Despeses realitzades'!F96,"")</f>
        <v>#REF!</v>
      </c>
      <c r="F77" t="e">
        <f>IF('Despeses realitzades'!#REF!="x",'Despeses realitzades'!G96,"")</f>
        <v>#REF!</v>
      </c>
      <c r="G77" t="e">
        <f>IF('Despeses realitzades'!#REF!="x",'Despeses realitzades'!H96,"")</f>
        <v>#REF!</v>
      </c>
      <c r="H77" s="16">
        <v>72</v>
      </c>
      <c r="I77" s="16"/>
      <c r="J77" s="28" t="str">
        <f t="shared" si="6"/>
        <v/>
      </c>
      <c r="K77" s="28" t="str">
        <f t="shared" si="7"/>
        <v/>
      </c>
      <c r="L77" s="28" t="str">
        <f t="shared" si="8"/>
        <v/>
      </c>
      <c r="M77" s="29" t="str">
        <f t="shared" si="9"/>
        <v/>
      </c>
      <c r="N77" s="28" t="str">
        <f t="shared" si="10"/>
        <v/>
      </c>
      <c r="O77" s="30" t="str">
        <f t="shared" si="11"/>
        <v/>
      </c>
    </row>
    <row r="78" spans="1:15" x14ac:dyDescent="0.2">
      <c r="A78" s="16" t="e">
        <f>IF(G78="","",COUNT($G$4:$G78))</f>
        <v>#REF!</v>
      </c>
      <c r="B78" t="e">
        <f>IF('Despeses realitzades'!#REF!="x",'Despeses realitzades'!B97,"")</f>
        <v>#REF!</v>
      </c>
      <c r="C78" t="e">
        <f>IF('Despeses realitzades'!#REF!="x",'Despeses realitzades'!D97,"")</f>
        <v>#REF!</v>
      </c>
      <c r="D78" t="e">
        <f>IF('Despeses realitzades'!#REF!="x",'Despeses realitzades'!E97,"")</f>
        <v>#REF!</v>
      </c>
      <c r="E78" t="e">
        <f>IF('Despeses realitzades'!#REF!="x",'Despeses realitzades'!F97,"")</f>
        <v>#REF!</v>
      </c>
      <c r="F78" t="e">
        <f>IF('Despeses realitzades'!#REF!="x",'Despeses realitzades'!G97,"")</f>
        <v>#REF!</v>
      </c>
      <c r="G78" t="e">
        <f>IF('Despeses realitzades'!#REF!="x",'Despeses realitzades'!H97,"")</f>
        <v>#REF!</v>
      </c>
      <c r="H78" s="16">
        <v>73</v>
      </c>
      <c r="I78" s="16"/>
      <c r="J78" s="28" t="str">
        <f t="shared" si="6"/>
        <v/>
      </c>
      <c r="K78" s="28" t="str">
        <f t="shared" si="7"/>
        <v/>
      </c>
      <c r="L78" s="28" t="str">
        <f t="shared" si="8"/>
        <v/>
      </c>
      <c r="M78" s="29" t="str">
        <f t="shared" si="9"/>
        <v/>
      </c>
      <c r="N78" s="28" t="str">
        <f t="shared" si="10"/>
        <v/>
      </c>
      <c r="O78" s="30" t="str">
        <f t="shared" si="11"/>
        <v/>
      </c>
    </row>
    <row r="79" spans="1:15" x14ac:dyDescent="0.2">
      <c r="A79" s="16" t="e">
        <f>IF(G79="","",COUNT($G$4:$G79))</f>
        <v>#REF!</v>
      </c>
      <c r="B79" t="e">
        <f>IF('Despeses realitzades'!#REF!="x",'Despeses realitzades'!B98,"")</f>
        <v>#REF!</v>
      </c>
      <c r="C79" t="e">
        <f>IF('Despeses realitzades'!#REF!="x",'Despeses realitzades'!D98,"")</f>
        <v>#REF!</v>
      </c>
      <c r="D79" t="e">
        <f>IF('Despeses realitzades'!#REF!="x",'Despeses realitzades'!E98,"")</f>
        <v>#REF!</v>
      </c>
      <c r="E79" t="e">
        <f>IF('Despeses realitzades'!#REF!="x",'Despeses realitzades'!F98,"")</f>
        <v>#REF!</v>
      </c>
      <c r="F79" t="e">
        <f>IF('Despeses realitzades'!#REF!="x",'Despeses realitzades'!G98,"")</f>
        <v>#REF!</v>
      </c>
      <c r="G79" t="e">
        <f>IF('Despeses realitzades'!#REF!="x",'Despeses realitzades'!H98,"")</f>
        <v>#REF!</v>
      </c>
      <c r="H79" s="16">
        <v>74</v>
      </c>
      <c r="I79" s="16"/>
      <c r="J79" s="28" t="str">
        <f t="shared" si="6"/>
        <v/>
      </c>
      <c r="K79" s="28" t="str">
        <f t="shared" si="7"/>
        <v/>
      </c>
      <c r="L79" s="28" t="str">
        <f t="shared" si="8"/>
        <v/>
      </c>
      <c r="M79" s="29" t="str">
        <f t="shared" si="9"/>
        <v/>
      </c>
      <c r="N79" s="28" t="str">
        <f t="shared" si="10"/>
        <v/>
      </c>
      <c r="O79" s="30" t="str">
        <f t="shared" si="11"/>
        <v/>
      </c>
    </row>
    <row r="80" spans="1:15" x14ac:dyDescent="0.2">
      <c r="A80" s="16" t="e">
        <f>IF(G80="","",COUNT($G$4:$G80))</f>
        <v>#REF!</v>
      </c>
      <c r="B80" t="e">
        <f>IF('Despeses realitzades'!#REF!="x",'Despeses realitzades'!B99,"")</f>
        <v>#REF!</v>
      </c>
      <c r="C80" t="e">
        <f>IF('Despeses realitzades'!#REF!="x",'Despeses realitzades'!D99,"")</f>
        <v>#REF!</v>
      </c>
      <c r="D80" t="e">
        <f>IF('Despeses realitzades'!#REF!="x",'Despeses realitzades'!E99,"")</f>
        <v>#REF!</v>
      </c>
      <c r="E80" t="e">
        <f>IF('Despeses realitzades'!#REF!="x",'Despeses realitzades'!F99,"")</f>
        <v>#REF!</v>
      </c>
      <c r="F80" t="e">
        <f>IF('Despeses realitzades'!#REF!="x",'Despeses realitzades'!G99,"")</f>
        <v>#REF!</v>
      </c>
      <c r="G80" t="e">
        <f>IF('Despeses realitzades'!#REF!="x",'Despeses realitzades'!H99,"")</f>
        <v>#REF!</v>
      </c>
      <c r="H80" s="16">
        <v>75</v>
      </c>
      <c r="I80" s="16"/>
      <c r="J80" s="28" t="str">
        <f t="shared" si="6"/>
        <v/>
      </c>
      <c r="K80" s="28" t="str">
        <f t="shared" si="7"/>
        <v/>
      </c>
      <c r="L80" s="28" t="str">
        <f t="shared" si="8"/>
        <v/>
      </c>
      <c r="M80" s="29" t="str">
        <f t="shared" si="9"/>
        <v/>
      </c>
      <c r="N80" s="28" t="str">
        <f t="shared" si="10"/>
        <v/>
      </c>
      <c r="O80" s="30" t="str">
        <f t="shared" si="11"/>
        <v/>
      </c>
    </row>
    <row r="81" spans="1:15" x14ac:dyDescent="0.2">
      <c r="A81" s="16" t="e">
        <f>IF(G81="","",COUNT($G$4:$G81))</f>
        <v>#REF!</v>
      </c>
      <c r="B81" t="e">
        <f>IF('Despeses realitzades'!#REF!="x",'Despeses realitzades'!B100,"")</f>
        <v>#REF!</v>
      </c>
      <c r="C81" t="e">
        <f>IF('Despeses realitzades'!#REF!="x",'Despeses realitzades'!D100,"")</f>
        <v>#REF!</v>
      </c>
      <c r="D81" t="e">
        <f>IF('Despeses realitzades'!#REF!="x",'Despeses realitzades'!E100,"")</f>
        <v>#REF!</v>
      </c>
      <c r="E81" t="e">
        <f>IF('Despeses realitzades'!#REF!="x",'Despeses realitzades'!F100,"")</f>
        <v>#REF!</v>
      </c>
      <c r="F81" t="e">
        <f>IF('Despeses realitzades'!#REF!="x",'Despeses realitzades'!G100,"")</f>
        <v>#REF!</v>
      </c>
      <c r="G81" t="e">
        <f>IF('Despeses realitzades'!#REF!="x",'Despeses realitzades'!H100,"")</f>
        <v>#REF!</v>
      </c>
      <c r="H81" s="16">
        <v>76</v>
      </c>
      <c r="I81" s="16"/>
      <c r="J81" s="28" t="str">
        <f t="shared" si="6"/>
        <v/>
      </c>
      <c r="K81" s="28" t="str">
        <f t="shared" si="7"/>
        <v/>
      </c>
      <c r="L81" s="28" t="str">
        <f t="shared" si="8"/>
        <v/>
      </c>
      <c r="M81" s="29" t="str">
        <f t="shared" si="9"/>
        <v/>
      </c>
      <c r="N81" s="28" t="str">
        <f t="shared" si="10"/>
        <v/>
      </c>
      <c r="O81" s="30" t="str">
        <f t="shared" si="11"/>
        <v/>
      </c>
    </row>
    <row r="82" spans="1:15" x14ac:dyDescent="0.2">
      <c r="A82" s="16" t="e">
        <f>IF(G82="","",COUNT($G$4:$G82))</f>
        <v>#REF!</v>
      </c>
      <c r="B82" t="e">
        <f>IF('Despeses realitzades'!#REF!="x",'Despeses realitzades'!B101,"")</f>
        <v>#REF!</v>
      </c>
      <c r="C82" t="e">
        <f>IF('Despeses realitzades'!#REF!="x",'Despeses realitzades'!D101,"")</f>
        <v>#REF!</v>
      </c>
      <c r="D82" t="e">
        <f>IF('Despeses realitzades'!#REF!="x",'Despeses realitzades'!E101,"")</f>
        <v>#REF!</v>
      </c>
      <c r="E82" t="e">
        <f>IF('Despeses realitzades'!#REF!="x",'Despeses realitzades'!F101,"")</f>
        <v>#REF!</v>
      </c>
      <c r="F82" t="e">
        <f>IF('Despeses realitzades'!#REF!="x",'Despeses realitzades'!G101,"")</f>
        <v>#REF!</v>
      </c>
      <c r="G82" t="e">
        <f>IF('Despeses realitzades'!#REF!="x",'Despeses realitzades'!H101,"")</f>
        <v>#REF!</v>
      </c>
      <c r="H82" s="16">
        <v>77</v>
      </c>
      <c r="I82" s="16"/>
      <c r="J82" s="28" t="str">
        <f t="shared" si="6"/>
        <v/>
      </c>
      <c r="K82" s="28" t="str">
        <f t="shared" si="7"/>
        <v/>
      </c>
      <c r="L82" s="28" t="str">
        <f t="shared" si="8"/>
        <v/>
      </c>
      <c r="M82" s="29" t="str">
        <f t="shared" si="9"/>
        <v/>
      </c>
      <c r="N82" s="28" t="str">
        <f t="shared" si="10"/>
        <v/>
      </c>
      <c r="O82" s="30" t="str">
        <f t="shared" si="11"/>
        <v/>
      </c>
    </row>
    <row r="83" spans="1:15" x14ac:dyDescent="0.2">
      <c r="A83" s="16" t="e">
        <f>IF(G83="","",COUNT($G$4:$G83))</f>
        <v>#REF!</v>
      </c>
      <c r="B83" t="e">
        <f>IF('Despeses realitzades'!#REF!="x",'Despeses realitzades'!B102,"")</f>
        <v>#REF!</v>
      </c>
      <c r="C83" t="e">
        <f>IF('Despeses realitzades'!#REF!="x",'Despeses realitzades'!D102,"")</f>
        <v>#REF!</v>
      </c>
      <c r="D83" t="e">
        <f>IF('Despeses realitzades'!#REF!="x",'Despeses realitzades'!E102,"")</f>
        <v>#REF!</v>
      </c>
      <c r="E83" t="e">
        <f>IF('Despeses realitzades'!#REF!="x",'Despeses realitzades'!F102,"")</f>
        <v>#REF!</v>
      </c>
      <c r="F83" t="e">
        <f>IF('Despeses realitzades'!#REF!="x",'Despeses realitzades'!G102,"")</f>
        <v>#REF!</v>
      </c>
      <c r="G83" t="e">
        <f>IF('Despeses realitzades'!#REF!="x",'Despeses realitzades'!H102,"")</f>
        <v>#REF!</v>
      </c>
      <c r="H83" s="16">
        <v>78</v>
      </c>
      <c r="I83" s="16"/>
      <c r="J83" s="28" t="str">
        <f t="shared" si="6"/>
        <v/>
      </c>
      <c r="K83" s="28" t="str">
        <f t="shared" si="7"/>
        <v/>
      </c>
      <c r="L83" s="28" t="str">
        <f t="shared" si="8"/>
        <v/>
      </c>
      <c r="M83" s="29" t="str">
        <f t="shared" si="9"/>
        <v/>
      </c>
      <c r="N83" s="28" t="str">
        <f t="shared" si="10"/>
        <v/>
      </c>
      <c r="O83" s="30" t="str">
        <f t="shared" si="11"/>
        <v/>
      </c>
    </row>
    <row r="84" spans="1:15" x14ac:dyDescent="0.2">
      <c r="A84" s="16" t="e">
        <f>IF(G84="","",COUNT($G$4:$G84))</f>
        <v>#REF!</v>
      </c>
      <c r="B84" t="e">
        <f>IF('Despeses realitzades'!#REF!="x",'Despeses realitzades'!B103,"")</f>
        <v>#REF!</v>
      </c>
      <c r="C84" t="e">
        <f>IF('Despeses realitzades'!#REF!="x",'Despeses realitzades'!D103,"")</f>
        <v>#REF!</v>
      </c>
      <c r="D84" t="e">
        <f>IF('Despeses realitzades'!#REF!="x",'Despeses realitzades'!E103,"")</f>
        <v>#REF!</v>
      </c>
      <c r="E84" t="e">
        <f>IF('Despeses realitzades'!#REF!="x",'Despeses realitzades'!F103,"")</f>
        <v>#REF!</v>
      </c>
      <c r="F84" t="e">
        <f>IF('Despeses realitzades'!#REF!="x",'Despeses realitzades'!G103,"")</f>
        <v>#REF!</v>
      </c>
      <c r="G84" t="e">
        <f>IF('Despeses realitzades'!#REF!="x",'Despeses realitzades'!H103,"")</f>
        <v>#REF!</v>
      </c>
      <c r="H84" s="16">
        <v>79</v>
      </c>
      <c r="I84" s="16"/>
      <c r="J84" s="28" t="str">
        <f t="shared" si="6"/>
        <v/>
      </c>
      <c r="K84" s="28" t="str">
        <f t="shared" si="7"/>
        <v/>
      </c>
      <c r="L84" s="28" t="str">
        <f t="shared" si="8"/>
        <v/>
      </c>
      <c r="M84" s="29" t="str">
        <f t="shared" si="9"/>
        <v/>
      </c>
      <c r="N84" s="28" t="str">
        <f t="shared" si="10"/>
        <v/>
      </c>
      <c r="O84" s="30" t="str">
        <f t="shared" si="11"/>
        <v/>
      </c>
    </row>
    <row r="85" spans="1:15" x14ac:dyDescent="0.2">
      <c r="A85" s="16" t="e">
        <f>IF(G85="","",COUNT($G$4:$G85))</f>
        <v>#REF!</v>
      </c>
      <c r="B85" t="e">
        <f>IF('Despeses realitzades'!#REF!="x",'Despeses realitzades'!B104,"")</f>
        <v>#REF!</v>
      </c>
      <c r="C85" t="e">
        <f>IF('Despeses realitzades'!#REF!="x",'Despeses realitzades'!D104,"")</f>
        <v>#REF!</v>
      </c>
      <c r="D85" t="e">
        <f>IF('Despeses realitzades'!#REF!="x",'Despeses realitzades'!E104,"")</f>
        <v>#REF!</v>
      </c>
      <c r="E85" t="e">
        <f>IF('Despeses realitzades'!#REF!="x",'Despeses realitzades'!F104,"")</f>
        <v>#REF!</v>
      </c>
      <c r="F85" t="e">
        <f>IF('Despeses realitzades'!#REF!="x",'Despeses realitzades'!G104,"")</f>
        <v>#REF!</v>
      </c>
      <c r="G85" t="e">
        <f>IF('Despeses realitzades'!#REF!="x",'Despeses realitzades'!H104,"")</f>
        <v>#REF!</v>
      </c>
      <c r="H85" s="16">
        <v>80</v>
      </c>
      <c r="I85" s="16"/>
      <c r="J85" s="28" t="str">
        <f t="shared" si="6"/>
        <v/>
      </c>
      <c r="K85" s="28" t="str">
        <f t="shared" si="7"/>
        <v/>
      </c>
      <c r="L85" s="28" t="str">
        <f t="shared" si="8"/>
        <v/>
      </c>
      <c r="M85" s="29" t="str">
        <f t="shared" si="9"/>
        <v/>
      </c>
      <c r="N85" s="28" t="str">
        <f t="shared" si="10"/>
        <v/>
      </c>
      <c r="O85" s="30" t="str">
        <f t="shared" si="11"/>
        <v/>
      </c>
    </row>
    <row r="86" spans="1:15" x14ac:dyDescent="0.2">
      <c r="A86" s="16" t="e">
        <f>IF(G86="","",COUNT($G$4:$G86))</f>
        <v>#REF!</v>
      </c>
      <c r="B86" t="e">
        <f>IF('Despeses realitzades'!#REF!="x",'Despeses realitzades'!B105,"")</f>
        <v>#REF!</v>
      </c>
      <c r="C86" t="e">
        <f>IF('Despeses realitzades'!#REF!="x",'Despeses realitzades'!D105,"")</f>
        <v>#REF!</v>
      </c>
      <c r="D86" t="e">
        <f>IF('Despeses realitzades'!#REF!="x",'Despeses realitzades'!E105,"")</f>
        <v>#REF!</v>
      </c>
      <c r="E86" t="e">
        <f>IF('Despeses realitzades'!#REF!="x",'Despeses realitzades'!F105,"")</f>
        <v>#REF!</v>
      </c>
      <c r="F86" t="e">
        <f>IF('Despeses realitzades'!#REF!="x",'Despeses realitzades'!G105,"")</f>
        <v>#REF!</v>
      </c>
      <c r="G86" t="e">
        <f>IF('Despeses realitzades'!#REF!="x",'Despeses realitzades'!H105,"")</f>
        <v>#REF!</v>
      </c>
      <c r="H86" s="16">
        <v>81</v>
      </c>
      <c r="I86" s="16"/>
      <c r="J86" s="28" t="str">
        <f t="shared" si="6"/>
        <v/>
      </c>
      <c r="K86" s="28" t="str">
        <f t="shared" si="7"/>
        <v/>
      </c>
      <c r="L86" s="28" t="str">
        <f t="shared" si="8"/>
        <v/>
      </c>
      <c r="M86" s="29" t="str">
        <f t="shared" si="9"/>
        <v/>
      </c>
      <c r="N86" s="28" t="str">
        <f t="shared" si="10"/>
        <v/>
      </c>
      <c r="O86" s="30" t="str">
        <f t="shared" si="11"/>
        <v/>
      </c>
    </row>
    <row r="87" spans="1:15" x14ac:dyDescent="0.2">
      <c r="A87" s="16" t="e">
        <f>IF(G87="","",COUNT($G$4:$G87))</f>
        <v>#REF!</v>
      </c>
      <c r="B87" t="e">
        <f>IF('Despeses realitzades'!#REF!="x",'Despeses realitzades'!B106,"")</f>
        <v>#REF!</v>
      </c>
      <c r="C87" t="e">
        <f>IF('Despeses realitzades'!#REF!="x",'Despeses realitzades'!D106,"")</f>
        <v>#REF!</v>
      </c>
      <c r="D87" t="e">
        <f>IF('Despeses realitzades'!#REF!="x",'Despeses realitzades'!E106,"")</f>
        <v>#REF!</v>
      </c>
      <c r="E87" t="e">
        <f>IF('Despeses realitzades'!#REF!="x",'Despeses realitzades'!F106,"")</f>
        <v>#REF!</v>
      </c>
      <c r="F87" t="e">
        <f>IF('Despeses realitzades'!#REF!="x",'Despeses realitzades'!G106,"")</f>
        <v>#REF!</v>
      </c>
      <c r="G87" t="e">
        <f>IF('Despeses realitzades'!#REF!="x",'Despeses realitzades'!H106,"")</f>
        <v>#REF!</v>
      </c>
      <c r="H87" s="16">
        <v>82</v>
      </c>
      <c r="I87" s="16"/>
      <c r="J87" s="28" t="str">
        <f t="shared" si="6"/>
        <v/>
      </c>
      <c r="K87" s="28" t="str">
        <f t="shared" si="7"/>
        <v/>
      </c>
      <c r="L87" s="28" t="str">
        <f t="shared" si="8"/>
        <v/>
      </c>
      <c r="M87" s="29" t="str">
        <f t="shared" si="9"/>
        <v/>
      </c>
      <c r="N87" s="28" t="str">
        <f t="shared" si="10"/>
        <v/>
      </c>
      <c r="O87" s="30" t="str">
        <f t="shared" si="11"/>
        <v/>
      </c>
    </row>
    <row r="88" spans="1:15" x14ac:dyDescent="0.2">
      <c r="A88" s="16" t="e">
        <f>IF(G88="","",COUNT($G$4:$G88))</f>
        <v>#REF!</v>
      </c>
      <c r="B88" t="e">
        <f>IF('Despeses realitzades'!#REF!="x",'Despeses realitzades'!B107,"")</f>
        <v>#REF!</v>
      </c>
      <c r="C88" t="e">
        <f>IF('Despeses realitzades'!#REF!="x",'Despeses realitzades'!D107,"")</f>
        <v>#REF!</v>
      </c>
      <c r="D88" t="e">
        <f>IF('Despeses realitzades'!#REF!="x",'Despeses realitzades'!E107,"")</f>
        <v>#REF!</v>
      </c>
      <c r="E88" t="e">
        <f>IF('Despeses realitzades'!#REF!="x",'Despeses realitzades'!F107,"")</f>
        <v>#REF!</v>
      </c>
      <c r="F88" t="e">
        <f>IF('Despeses realitzades'!#REF!="x",'Despeses realitzades'!G107,"")</f>
        <v>#REF!</v>
      </c>
      <c r="G88" t="e">
        <f>IF('Despeses realitzades'!#REF!="x",'Despeses realitzades'!H107,"")</f>
        <v>#REF!</v>
      </c>
      <c r="H88" s="16">
        <v>83</v>
      </c>
      <c r="I88" s="16"/>
      <c r="J88" s="28" t="str">
        <f t="shared" si="6"/>
        <v/>
      </c>
      <c r="K88" s="28" t="str">
        <f t="shared" si="7"/>
        <v/>
      </c>
      <c r="L88" s="28" t="str">
        <f t="shared" si="8"/>
        <v/>
      </c>
      <c r="M88" s="29" t="str">
        <f t="shared" si="9"/>
        <v/>
      </c>
      <c r="N88" s="28" t="str">
        <f t="shared" si="10"/>
        <v/>
      </c>
      <c r="O88" s="30" t="str">
        <f t="shared" si="11"/>
        <v/>
      </c>
    </row>
    <row r="89" spans="1:15" x14ac:dyDescent="0.2">
      <c r="A89" s="16" t="e">
        <f>IF(G89="","",COUNT($G$4:$G89))</f>
        <v>#REF!</v>
      </c>
      <c r="B89" t="e">
        <f>IF('Despeses realitzades'!#REF!="x",'Despeses realitzades'!B108,"")</f>
        <v>#REF!</v>
      </c>
      <c r="C89" t="e">
        <f>IF('Despeses realitzades'!#REF!="x",'Despeses realitzades'!D108,"")</f>
        <v>#REF!</v>
      </c>
      <c r="D89" t="e">
        <f>IF('Despeses realitzades'!#REF!="x",'Despeses realitzades'!E108,"")</f>
        <v>#REF!</v>
      </c>
      <c r="E89" t="e">
        <f>IF('Despeses realitzades'!#REF!="x",'Despeses realitzades'!F108,"")</f>
        <v>#REF!</v>
      </c>
      <c r="F89" t="e">
        <f>IF('Despeses realitzades'!#REF!="x",'Despeses realitzades'!G108,"")</f>
        <v>#REF!</v>
      </c>
      <c r="G89" t="e">
        <f>IF('Despeses realitzades'!#REF!="x",'Despeses realitzades'!H108,"")</f>
        <v>#REF!</v>
      </c>
      <c r="H89" s="16">
        <v>84</v>
      </c>
      <c r="I89" s="16"/>
      <c r="J89" s="28" t="str">
        <f t="shared" si="6"/>
        <v/>
      </c>
      <c r="K89" s="28" t="str">
        <f t="shared" si="7"/>
        <v/>
      </c>
      <c r="L89" s="28" t="str">
        <f t="shared" si="8"/>
        <v/>
      </c>
      <c r="M89" s="29" t="str">
        <f t="shared" si="9"/>
        <v/>
      </c>
      <c r="N89" s="28" t="str">
        <f t="shared" si="10"/>
        <v/>
      </c>
      <c r="O89" s="30" t="str">
        <f t="shared" si="11"/>
        <v/>
      </c>
    </row>
    <row r="90" spans="1:15" x14ac:dyDescent="0.2">
      <c r="A90" s="16" t="e">
        <f>IF(G90="","",COUNT($G$4:$G90))</f>
        <v>#REF!</v>
      </c>
      <c r="B90" t="e">
        <f>IF('Despeses realitzades'!#REF!="x",'Despeses realitzades'!B109,"")</f>
        <v>#REF!</v>
      </c>
      <c r="C90" t="e">
        <f>IF('Despeses realitzades'!#REF!="x",'Despeses realitzades'!D109,"")</f>
        <v>#REF!</v>
      </c>
      <c r="D90" t="e">
        <f>IF('Despeses realitzades'!#REF!="x",'Despeses realitzades'!E109,"")</f>
        <v>#REF!</v>
      </c>
      <c r="E90" t="e">
        <f>IF('Despeses realitzades'!#REF!="x",'Despeses realitzades'!F109,"")</f>
        <v>#REF!</v>
      </c>
      <c r="F90" t="e">
        <f>IF('Despeses realitzades'!#REF!="x",'Despeses realitzades'!G109,"")</f>
        <v>#REF!</v>
      </c>
      <c r="G90" t="e">
        <f>IF('Despeses realitzades'!#REF!="x",'Despeses realitzades'!H109,"")</f>
        <v>#REF!</v>
      </c>
      <c r="H90" s="16">
        <v>85</v>
      </c>
      <c r="I90" s="16"/>
      <c r="J90" s="28" t="str">
        <f t="shared" si="6"/>
        <v/>
      </c>
      <c r="K90" s="28" t="str">
        <f t="shared" si="7"/>
        <v/>
      </c>
      <c r="L90" s="28" t="str">
        <f t="shared" si="8"/>
        <v/>
      </c>
      <c r="M90" s="29" t="str">
        <f t="shared" si="9"/>
        <v/>
      </c>
      <c r="N90" s="28" t="str">
        <f t="shared" si="10"/>
        <v/>
      </c>
      <c r="O90" s="30" t="str">
        <f t="shared" si="11"/>
        <v/>
      </c>
    </row>
    <row r="91" spans="1:15" x14ac:dyDescent="0.2">
      <c r="A91" s="16" t="e">
        <f>IF(G91="","",COUNT($G$4:$G91))</f>
        <v>#REF!</v>
      </c>
      <c r="B91" t="e">
        <f>IF('Despeses realitzades'!#REF!="x",'Despeses realitzades'!B110,"")</f>
        <v>#REF!</v>
      </c>
      <c r="C91" t="e">
        <f>IF('Despeses realitzades'!#REF!="x",'Despeses realitzades'!D110,"")</f>
        <v>#REF!</v>
      </c>
      <c r="D91" t="e">
        <f>IF('Despeses realitzades'!#REF!="x",'Despeses realitzades'!E110,"")</f>
        <v>#REF!</v>
      </c>
      <c r="E91" t="e">
        <f>IF('Despeses realitzades'!#REF!="x",'Despeses realitzades'!F110,"")</f>
        <v>#REF!</v>
      </c>
      <c r="F91" t="e">
        <f>IF('Despeses realitzades'!#REF!="x",'Despeses realitzades'!G110,"")</f>
        <v>#REF!</v>
      </c>
      <c r="G91" t="e">
        <f>IF('Despeses realitzades'!#REF!="x",'Despeses realitzades'!H110,"")</f>
        <v>#REF!</v>
      </c>
      <c r="H91" s="16">
        <v>86</v>
      </c>
      <c r="I91" s="16"/>
      <c r="J91" s="28" t="str">
        <f t="shared" si="6"/>
        <v/>
      </c>
      <c r="K91" s="28" t="str">
        <f t="shared" si="7"/>
        <v/>
      </c>
      <c r="L91" s="28" t="str">
        <f t="shared" si="8"/>
        <v/>
      </c>
      <c r="M91" s="29" t="str">
        <f t="shared" si="9"/>
        <v/>
      </c>
      <c r="N91" s="28" t="str">
        <f t="shared" si="10"/>
        <v/>
      </c>
      <c r="O91" s="30" t="str">
        <f t="shared" si="11"/>
        <v/>
      </c>
    </row>
    <row r="92" spans="1:15" x14ac:dyDescent="0.2">
      <c r="A92" s="16" t="e">
        <f>IF(G92="","",COUNT($G$4:$G92))</f>
        <v>#REF!</v>
      </c>
      <c r="B92" t="e">
        <f>IF('Despeses realitzades'!#REF!="x",'Despeses realitzades'!B111,"")</f>
        <v>#REF!</v>
      </c>
      <c r="C92" t="e">
        <f>IF('Despeses realitzades'!#REF!="x",'Despeses realitzades'!D111,"")</f>
        <v>#REF!</v>
      </c>
      <c r="D92" t="e">
        <f>IF('Despeses realitzades'!#REF!="x",'Despeses realitzades'!E111,"")</f>
        <v>#REF!</v>
      </c>
      <c r="E92" t="e">
        <f>IF('Despeses realitzades'!#REF!="x",'Despeses realitzades'!F111,"")</f>
        <v>#REF!</v>
      </c>
      <c r="F92" t="e">
        <f>IF('Despeses realitzades'!#REF!="x",'Despeses realitzades'!G111,"")</f>
        <v>#REF!</v>
      </c>
      <c r="G92" t="e">
        <f>IF('Despeses realitzades'!#REF!="x",'Despeses realitzades'!H111,"")</f>
        <v>#REF!</v>
      </c>
      <c r="H92" s="16">
        <v>87</v>
      </c>
      <c r="I92" s="16"/>
      <c r="J92" s="28" t="str">
        <f t="shared" si="6"/>
        <v/>
      </c>
      <c r="K92" s="28" t="str">
        <f t="shared" si="7"/>
        <v/>
      </c>
      <c r="L92" s="28" t="str">
        <f t="shared" si="8"/>
        <v/>
      </c>
      <c r="M92" s="29" t="str">
        <f t="shared" si="9"/>
        <v/>
      </c>
      <c r="N92" s="28" t="str">
        <f t="shared" si="10"/>
        <v/>
      </c>
      <c r="O92" s="30" t="str">
        <f t="shared" si="11"/>
        <v/>
      </c>
    </row>
    <row r="93" spans="1:15" x14ac:dyDescent="0.2">
      <c r="A93" s="16" t="e">
        <f>IF(G93="","",COUNT($G$4:$G93))</f>
        <v>#REF!</v>
      </c>
      <c r="B93" t="e">
        <f>IF('Despeses realitzades'!#REF!="x",'Despeses realitzades'!B112,"")</f>
        <v>#REF!</v>
      </c>
      <c r="C93" t="e">
        <f>IF('Despeses realitzades'!#REF!="x",'Despeses realitzades'!D112,"")</f>
        <v>#REF!</v>
      </c>
      <c r="D93" t="e">
        <f>IF('Despeses realitzades'!#REF!="x",'Despeses realitzades'!E112,"")</f>
        <v>#REF!</v>
      </c>
      <c r="E93" t="e">
        <f>IF('Despeses realitzades'!#REF!="x",'Despeses realitzades'!F112,"")</f>
        <v>#REF!</v>
      </c>
      <c r="F93" t="e">
        <f>IF('Despeses realitzades'!#REF!="x",'Despeses realitzades'!G112,"")</f>
        <v>#REF!</v>
      </c>
      <c r="G93" t="e">
        <f>IF('Despeses realitzades'!#REF!="x",'Despeses realitzades'!H112,"")</f>
        <v>#REF!</v>
      </c>
      <c r="H93" s="16">
        <v>88</v>
      </c>
      <c r="I93" s="16"/>
      <c r="J93" s="28" t="str">
        <f t="shared" si="6"/>
        <v/>
      </c>
      <c r="K93" s="28" t="str">
        <f t="shared" si="7"/>
        <v/>
      </c>
      <c r="L93" s="28" t="str">
        <f t="shared" si="8"/>
        <v/>
      </c>
      <c r="M93" s="29" t="str">
        <f t="shared" si="9"/>
        <v/>
      </c>
      <c r="N93" s="28" t="str">
        <f t="shared" si="10"/>
        <v/>
      </c>
      <c r="O93" s="30" t="str">
        <f t="shared" si="11"/>
        <v/>
      </c>
    </row>
    <row r="94" spans="1:15" x14ac:dyDescent="0.2">
      <c r="A94" s="16" t="e">
        <f>IF(G94="","",COUNT($G$4:$G94))</f>
        <v>#REF!</v>
      </c>
      <c r="B94" t="e">
        <f>IF('Despeses realitzades'!#REF!="x",'Despeses realitzades'!#REF!,"")</f>
        <v>#REF!</v>
      </c>
      <c r="C94" t="e">
        <f>IF('Despeses realitzades'!#REF!="x",'Despeses realitzades'!#REF!,"")</f>
        <v>#REF!</v>
      </c>
      <c r="D94" t="e">
        <f>IF('Despeses realitzades'!#REF!="x",'Despeses realitzades'!#REF!,"")</f>
        <v>#REF!</v>
      </c>
      <c r="E94" t="e">
        <f>IF('Despeses realitzades'!#REF!="x",'Despeses realitzades'!#REF!,"")</f>
        <v>#REF!</v>
      </c>
      <c r="F94" t="e">
        <f>IF('Despeses realitzades'!#REF!="x",'Despeses realitzades'!#REF!,"")</f>
        <v>#REF!</v>
      </c>
      <c r="G94" t="e">
        <f>IF('Despeses realitzades'!#REF!="x",'Despeses realitzades'!#REF!,"")</f>
        <v>#REF!</v>
      </c>
      <c r="H94" s="16">
        <v>89</v>
      </c>
      <c r="I94" s="16"/>
      <c r="J94" s="28" t="str">
        <f t="shared" si="6"/>
        <v/>
      </c>
      <c r="K94" s="28" t="str">
        <f t="shared" si="7"/>
        <v/>
      </c>
      <c r="L94" s="28" t="str">
        <f t="shared" si="8"/>
        <v/>
      </c>
      <c r="M94" s="29" t="str">
        <f t="shared" si="9"/>
        <v/>
      </c>
      <c r="N94" s="28" t="str">
        <f t="shared" si="10"/>
        <v/>
      </c>
      <c r="O94" s="30" t="str">
        <f t="shared" si="11"/>
        <v/>
      </c>
    </row>
    <row r="95" spans="1:15" x14ac:dyDescent="0.2">
      <c r="A95" s="16" t="e">
        <f>IF(G95="","",COUNT($G$4:$G95))</f>
        <v>#REF!</v>
      </c>
      <c r="B95" t="e">
        <f>IF('Despeses realitzades'!#REF!="x",'Despeses realitzades'!B113,"")</f>
        <v>#REF!</v>
      </c>
      <c r="C95" t="e">
        <f>IF('Despeses realitzades'!#REF!="x",'Despeses realitzades'!D113,"")</f>
        <v>#REF!</v>
      </c>
      <c r="D95" t="e">
        <f>IF('Despeses realitzades'!#REF!="x",'Despeses realitzades'!E113,"")</f>
        <v>#REF!</v>
      </c>
      <c r="E95" t="e">
        <f>IF('Despeses realitzades'!#REF!="x",'Despeses realitzades'!F113,"")</f>
        <v>#REF!</v>
      </c>
      <c r="F95" t="e">
        <f>IF('Despeses realitzades'!#REF!="x",'Despeses realitzades'!G113,"")</f>
        <v>#REF!</v>
      </c>
      <c r="G95" t="e">
        <f>IF('Despeses realitzades'!#REF!="x",'Despeses realitzades'!H113,"")</f>
        <v>#REF!</v>
      </c>
      <c r="H95" s="16">
        <v>90</v>
      </c>
      <c r="I95" s="16"/>
      <c r="J95" s="28" t="str">
        <f t="shared" si="6"/>
        <v/>
      </c>
      <c r="K95" s="28" t="str">
        <f t="shared" si="7"/>
        <v/>
      </c>
      <c r="L95" s="28" t="str">
        <f t="shared" si="8"/>
        <v/>
      </c>
      <c r="M95" s="29" t="str">
        <f t="shared" si="9"/>
        <v/>
      </c>
      <c r="N95" s="28" t="str">
        <f t="shared" si="10"/>
        <v/>
      </c>
      <c r="O95" s="30" t="str">
        <f t="shared" si="11"/>
        <v/>
      </c>
    </row>
    <row r="96" spans="1:15" x14ac:dyDescent="0.2">
      <c r="A96" s="16" t="e">
        <f>IF(G96="","",COUNT($G$4:$G96))</f>
        <v>#REF!</v>
      </c>
      <c r="B96" t="e">
        <f>IF('Despeses realitzades'!#REF!="x",'Despeses realitzades'!B114,"")</f>
        <v>#REF!</v>
      </c>
      <c r="C96" t="e">
        <f>IF('Despeses realitzades'!#REF!="x",'Despeses realitzades'!D114,"")</f>
        <v>#REF!</v>
      </c>
      <c r="D96" t="e">
        <f>IF('Despeses realitzades'!#REF!="x",'Despeses realitzades'!E114,"")</f>
        <v>#REF!</v>
      </c>
      <c r="E96" t="e">
        <f>IF('Despeses realitzades'!#REF!="x",'Despeses realitzades'!F114,"")</f>
        <v>#REF!</v>
      </c>
      <c r="F96" t="e">
        <f>IF('Despeses realitzades'!#REF!="x",'Despeses realitzades'!G114,"")</f>
        <v>#REF!</v>
      </c>
      <c r="G96" t="e">
        <f>IF('Despeses realitzades'!#REF!="x",'Despeses realitzades'!H114,"")</f>
        <v>#REF!</v>
      </c>
      <c r="H96" s="16">
        <v>91</v>
      </c>
      <c r="I96" s="16"/>
      <c r="J96" s="28" t="str">
        <f t="shared" si="6"/>
        <v/>
      </c>
      <c r="K96" s="28" t="str">
        <f t="shared" si="7"/>
        <v/>
      </c>
      <c r="L96" s="28" t="str">
        <f t="shared" si="8"/>
        <v/>
      </c>
      <c r="M96" s="29" t="str">
        <f t="shared" si="9"/>
        <v/>
      </c>
      <c r="N96" s="28" t="str">
        <f t="shared" si="10"/>
        <v/>
      </c>
      <c r="O96" s="30" t="str">
        <f t="shared" si="11"/>
        <v/>
      </c>
    </row>
    <row r="97" spans="1:15" x14ac:dyDescent="0.2">
      <c r="A97" s="16" t="e">
        <f>IF(G97="","",COUNT($G$4:$G97))</f>
        <v>#REF!</v>
      </c>
      <c r="B97" t="e">
        <f>IF('Despeses realitzades'!#REF!="x",'Despeses realitzades'!B115,"")</f>
        <v>#REF!</v>
      </c>
      <c r="C97" t="e">
        <f>IF('Despeses realitzades'!#REF!="x",'Despeses realitzades'!D115,"")</f>
        <v>#REF!</v>
      </c>
      <c r="D97" t="e">
        <f>IF('Despeses realitzades'!#REF!="x",'Despeses realitzades'!E115,"")</f>
        <v>#REF!</v>
      </c>
      <c r="E97" t="e">
        <f>IF('Despeses realitzades'!#REF!="x",'Despeses realitzades'!F115,"")</f>
        <v>#REF!</v>
      </c>
      <c r="F97" t="e">
        <f>IF('Despeses realitzades'!#REF!="x",'Despeses realitzades'!G115,"")</f>
        <v>#REF!</v>
      </c>
      <c r="G97" t="e">
        <f>IF('Despeses realitzades'!#REF!="x",'Despeses realitzades'!H115,"")</f>
        <v>#REF!</v>
      </c>
      <c r="H97" s="16">
        <v>92</v>
      </c>
      <c r="I97" s="16"/>
      <c r="J97" s="28" t="str">
        <f t="shared" si="6"/>
        <v/>
      </c>
      <c r="K97" s="28" t="str">
        <f t="shared" si="7"/>
        <v/>
      </c>
      <c r="L97" s="28" t="str">
        <f t="shared" si="8"/>
        <v/>
      </c>
      <c r="M97" s="29" t="str">
        <f t="shared" si="9"/>
        <v/>
      </c>
      <c r="N97" s="28" t="str">
        <f t="shared" si="10"/>
        <v/>
      </c>
      <c r="O97" s="30" t="str">
        <f t="shared" si="11"/>
        <v/>
      </c>
    </row>
    <row r="98" spans="1:15" x14ac:dyDescent="0.2">
      <c r="A98" s="16" t="e">
        <f>IF(G98="","",COUNT($G$4:$G98))</f>
        <v>#REF!</v>
      </c>
      <c r="B98" t="e">
        <f>IF('Despeses realitzades'!#REF!="x",'Despeses realitzades'!B116,"")</f>
        <v>#REF!</v>
      </c>
      <c r="C98" t="e">
        <f>IF('Despeses realitzades'!#REF!="x",'Despeses realitzades'!D116,"")</f>
        <v>#REF!</v>
      </c>
      <c r="D98" t="e">
        <f>IF('Despeses realitzades'!#REF!="x",'Despeses realitzades'!E116,"")</f>
        <v>#REF!</v>
      </c>
      <c r="E98" t="e">
        <f>IF('Despeses realitzades'!#REF!="x",'Despeses realitzades'!F116,"")</f>
        <v>#REF!</v>
      </c>
      <c r="F98" t="e">
        <f>IF('Despeses realitzades'!#REF!="x",'Despeses realitzades'!G116,"")</f>
        <v>#REF!</v>
      </c>
      <c r="G98" t="e">
        <f>IF('Despeses realitzades'!#REF!="x",'Despeses realitzades'!H116,"")</f>
        <v>#REF!</v>
      </c>
      <c r="H98" s="16">
        <v>93</v>
      </c>
      <c r="I98" s="16"/>
      <c r="J98" s="28" t="str">
        <f t="shared" si="6"/>
        <v/>
      </c>
      <c r="K98" s="28" t="str">
        <f t="shared" si="7"/>
        <v/>
      </c>
      <c r="L98" s="28" t="str">
        <f t="shared" si="8"/>
        <v/>
      </c>
      <c r="M98" s="29" t="str">
        <f t="shared" si="9"/>
        <v/>
      </c>
      <c r="N98" s="28" t="str">
        <f t="shared" si="10"/>
        <v/>
      </c>
      <c r="O98" s="30" t="str">
        <f t="shared" si="11"/>
        <v/>
      </c>
    </row>
    <row r="99" spans="1:15" x14ac:dyDescent="0.2">
      <c r="A99" s="16" t="e">
        <f>IF(G99="","",COUNT($G$4:$G99))</f>
        <v>#REF!</v>
      </c>
      <c r="B99" t="e">
        <f>IF('Despeses realitzades'!#REF!="x",'Despeses realitzades'!B117,"")</f>
        <v>#REF!</v>
      </c>
      <c r="C99" t="e">
        <f>IF('Despeses realitzades'!#REF!="x",'Despeses realitzades'!D117,"")</f>
        <v>#REF!</v>
      </c>
      <c r="D99" t="e">
        <f>IF('Despeses realitzades'!#REF!="x",'Despeses realitzades'!E117,"")</f>
        <v>#REF!</v>
      </c>
      <c r="E99" t="e">
        <f>IF('Despeses realitzades'!#REF!="x",'Despeses realitzades'!F117,"")</f>
        <v>#REF!</v>
      </c>
      <c r="F99" t="e">
        <f>IF('Despeses realitzades'!#REF!="x",'Despeses realitzades'!G117,"")</f>
        <v>#REF!</v>
      </c>
      <c r="G99" t="e">
        <f>IF('Despeses realitzades'!#REF!="x",'Despeses realitzades'!H117,"")</f>
        <v>#REF!</v>
      </c>
      <c r="H99" s="16">
        <v>94</v>
      </c>
      <c r="I99" s="16"/>
      <c r="J99" s="28" t="str">
        <f t="shared" si="6"/>
        <v/>
      </c>
      <c r="K99" s="28" t="str">
        <f t="shared" si="7"/>
        <v/>
      </c>
      <c r="L99" s="28" t="str">
        <f t="shared" si="8"/>
        <v/>
      </c>
      <c r="M99" s="29" t="str">
        <f t="shared" si="9"/>
        <v/>
      </c>
      <c r="N99" s="28" t="str">
        <f t="shared" si="10"/>
        <v/>
      </c>
      <c r="O99" s="30" t="str">
        <f t="shared" si="11"/>
        <v/>
      </c>
    </row>
    <row r="100" spans="1:15" x14ac:dyDescent="0.2">
      <c r="A100" s="16" t="e">
        <f>IF(G100="","",COUNT($G$4:$G100))</f>
        <v>#REF!</v>
      </c>
      <c r="B100" t="e">
        <f>IF('Despeses realitzades'!#REF!="x",'Despeses realitzades'!B118,"")</f>
        <v>#REF!</v>
      </c>
      <c r="C100" t="e">
        <f>IF('Despeses realitzades'!#REF!="x",'Despeses realitzades'!D118,"")</f>
        <v>#REF!</v>
      </c>
      <c r="D100" t="e">
        <f>IF('Despeses realitzades'!#REF!="x",'Despeses realitzades'!E118,"")</f>
        <v>#REF!</v>
      </c>
      <c r="E100" t="e">
        <f>IF('Despeses realitzades'!#REF!="x",'Despeses realitzades'!F118,"")</f>
        <v>#REF!</v>
      </c>
      <c r="F100" t="e">
        <f>IF('Despeses realitzades'!#REF!="x",'Despeses realitzades'!G118,"")</f>
        <v>#REF!</v>
      </c>
      <c r="G100" t="e">
        <f>IF('Despeses realitzades'!#REF!="x",'Despeses realitzades'!H118,"")</f>
        <v>#REF!</v>
      </c>
      <c r="H100" s="16">
        <v>95</v>
      </c>
      <c r="I100" s="16"/>
      <c r="J100" s="28" t="str">
        <f t="shared" si="6"/>
        <v/>
      </c>
      <c r="K100" s="28" t="str">
        <f t="shared" si="7"/>
        <v/>
      </c>
      <c r="L100" s="28" t="str">
        <f t="shared" si="8"/>
        <v/>
      </c>
      <c r="M100" s="29" t="str">
        <f t="shared" si="9"/>
        <v/>
      </c>
      <c r="N100" s="28" t="str">
        <f t="shared" si="10"/>
        <v/>
      </c>
      <c r="O100" s="30" t="str">
        <f t="shared" si="11"/>
        <v/>
      </c>
    </row>
    <row r="101" spans="1:15" x14ac:dyDescent="0.2">
      <c r="A101" s="16" t="e">
        <f>IF(G101="","",COUNT($G$4:$G101))</f>
        <v>#REF!</v>
      </c>
      <c r="B101" t="e">
        <f>IF('Despeses realitzades'!#REF!="x",'Despeses realitzades'!B119,"")</f>
        <v>#REF!</v>
      </c>
      <c r="C101" t="e">
        <f>IF('Despeses realitzades'!#REF!="x",'Despeses realitzades'!D119,"")</f>
        <v>#REF!</v>
      </c>
      <c r="D101" t="e">
        <f>IF('Despeses realitzades'!#REF!="x",'Despeses realitzades'!E119,"")</f>
        <v>#REF!</v>
      </c>
      <c r="E101" t="e">
        <f>IF('Despeses realitzades'!#REF!="x",'Despeses realitzades'!F119,"")</f>
        <v>#REF!</v>
      </c>
      <c r="F101" t="e">
        <f>IF('Despeses realitzades'!#REF!="x",'Despeses realitzades'!G119,"")</f>
        <v>#REF!</v>
      </c>
      <c r="G101" t="e">
        <f>IF('Despeses realitzades'!#REF!="x",'Despeses realitzades'!H119,"")</f>
        <v>#REF!</v>
      </c>
      <c r="H101" s="16">
        <v>96</v>
      </c>
      <c r="I101" s="16"/>
      <c r="J101" s="28" t="str">
        <f t="shared" si="6"/>
        <v/>
      </c>
      <c r="K101" s="28" t="str">
        <f t="shared" si="7"/>
        <v/>
      </c>
      <c r="L101" s="28" t="str">
        <f t="shared" si="8"/>
        <v/>
      </c>
      <c r="M101" s="29" t="str">
        <f t="shared" si="9"/>
        <v/>
      </c>
      <c r="N101" s="28" t="str">
        <f t="shared" si="10"/>
        <v/>
      </c>
      <c r="O101" s="30" t="str">
        <f t="shared" si="11"/>
        <v/>
      </c>
    </row>
    <row r="102" spans="1:15" x14ac:dyDescent="0.2">
      <c r="A102" s="16" t="e">
        <f>IF(G102="","",COUNT($G$4:$G102))</f>
        <v>#REF!</v>
      </c>
      <c r="B102" t="e">
        <f>IF('Despeses realitzades'!#REF!="x",'Despeses realitzades'!B120,"")</f>
        <v>#REF!</v>
      </c>
      <c r="C102" t="e">
        <f>IF('Despeses realitzades'!#REF!="x",'Despeses realitzades'!D120,"")</f>
        <v>#REF!</v>
      </c>
      <c r="D102" t="e">
        <f>IF('Despeses realitzades'!#REF!="x",'Despeses realitzades'!E120,"")</f>
        <v>#REF!</v>
      </c>
      <c r="E102" t="e">
        <f>IF('Despeses realitzades'!#REF!="x",'Despeses realitzades'!F120,"")</f>
        <v>#REF!</v>
      </c>
      <c r="F102" t="e">
        <f>IF('Despeses realitzades'!#REF!="x",'Despeses realitzades'!G120,"")</f>
        <v>#REF!</v>
      </c>
      <c r="G102" t="e">
        <f>IF('Despeses realitzades'!#REF!="x",'Despeses realitzades'!H120,"")</f>
        <v>#REF!</v>
      </c>
      <c r="H102" s="16">
        <v>97</v>
      </c>
      <c r="I102" s="16"/>
      <c r="J102" s="28" t="str">
        <f t="shared" si="6"/>
        <v/>
      </c>
      <c r="K102" s="28" t="str">
        <f t="shared" si="7"/>
        <v/>
      </c>
      <c r="L102" s="28" t="str">
        <f t="shared" si="8"/>
        <v/>
      </c>
      <c r="M102" s="29" t="str">
        <f t="shared" si="9"/>
        <v/>
      </c>
      <c r="N102" s="28" t="str">
        <f t="shared" si="10"/>
        <v/>
      </c>
      <c r="O102" s="30" t="str">
        <f t="shared" si="11"/>
        <v/>
      </c>
    </row>
    <row r="103" spans="1:15" x14ac:dyDescent="0.2">
      <c r="A103" s="16" t="e">
        <f>IF(G103="","",COUNT($G$4:$G103))</f>
        <v>#REF!</v>
      </c>
      <c r="B103" t="e">
        <f>IF('Despeses realitzades'!#REF!="x",'Despeses realitzades'!B121,"")</f>
        <v>#REF!</v>
      </c>
      <c r="C103" t="e">
        <f>IF('Despeses realitzades'!#REF!="x",'Despeses realitzades'!D121,"")</f>
        <v>#REF!</v>
      </c>
      <c r="D103" t="e">
        <f>IF('Despeses realitzades'!#REF!="x",'Despeses realitzades'!E121,"")</f>
        <v>#REF!</v>
      </c>
      <c r="E103" t="e">
        <f>IF('Despeses realitzades'!#REF!="x",'Despeses realitzades'!F121,"")</f>
        <v>#REF!</v>
      </c>
      <c r="F103" t="e">
        <f>IF('Despeses realitzades'!#REF!="x",'Despeses realitzades'!G121,"")</f>
        <v>#REF!</v>
      </c>
      <c r="G103" t="e">
        <f>IF('Despeses realitzades'!#REF!="x",'Despeses realitzades'!H121,"")</f>
        <v>#REF!</v>
      </c>
      <c r="H103" s="16">
        <v>98</v>
      </c>
      <c r="I103" s="16"/>
      <c r="J103" s="28" t="str">
        <f t="shared" si="6"/>
        <v/>
      </c>
      <c r="K103" s="28" t="str">
        <f t="shared" si="7"/>
        <v/>
      </c>
      <c r="L103" s="28" t="str">
        <f t="shared" si="8"/>
        <v/>
      </c>
      <c r="M103" s="29" t="str">
        <f t="shared" si="9"/>
        <v/>
      </c>
      <c r="N103" s="28" t="str">
        <f t="shared" si="10"/>
        <v/>
      </c>
      <c r="O103" s="30" t="str">
        <f t="shared" si="11"/>
        <v/>
      </c>
    </row>
    <row r="104" spans="1:15" x14ac:dyDescent="0.2">
      <c r="A104" s="16" t="e">
        <f>IF(G104="","",COUNT($G$4:$G104))</f>
        <v>#REF!</v>
      </c>
      <c r="B104" t="e">
        <f>IF('Despeses realitzades'!#REF!="x",'Despeses realitzades'!B122,"")</f>
        <v>#REF!</v>
      </c>
      <c r="C104" t="e">
        <f>IF('Despeses realitzades'!#REF!="x",'Despeses realitzades'!D122,"")</f>
        <v>#REF!</v>
      </c>
      <c r="D104" t="e">
        <f>IF('Despeses realitzades'!#REF!="x",'Despeses realitzades'!E122,"")</f>
        <v>#REF!</v>
      </c>
      <c r="E104" t="e">
        <f>IF('Despeses realitzades'!#REF!="x",'Despeses realitzades'!F122,"")</f>
        <v>#REF!</v>
      </c>
      <c r="F104" t="e">
        <f>IF('Despeses realitzades'!#REF!="x",'Despeses realitzades'!G122,"")</f>
        <v>#REF!</v>
      </c>
      <c r="G104" t="e">
        <f>IF('Despeses realitzades'!#REF!="x",'Despeses realitzades'!H122,"")</f>
        <v>#REF!</v>
      </c>
      <c r="H104" s="16">
        <v>99</v>
      </c>
      <c r="I104" s="16"/>
      <c r="J104" s="28" t="str">
        <f t="shared" si="6"/>
        <v/>
      </c>
      <c r="K104" s="28" t="str">
        <f t="shared" si="7"/>
        <v/>
      </c>
      <c r="L104" s="28" t="str">
        <f t="shared" si="8"/>
        <v/>
      </c>
      <c r="M104" s="29" t="str">
        <f t="shared" si="9"/>
        <v/>
      </c>
      <c r="N104" s="28" t="str">
        <f t="shared" si="10"/>
        <v/>
      </c>
      <c r="O104" s="30" t="str">
        <f t="shared" si="11"/>
        <v/>
      </c>
    </row>
    <row r="105" spans="1:15" x14ac:dyDescent="0.2">
      <c r="A105" s="16" t="e">
        <f>IF(G105="","",COUNT($G$4:$G105))</f>
        <v>#REF!</v>
      </c>
      <c r="B105" t="e">
        <f>IF('Despeses realitzades'!#REF!="x",'Despeses realitzades'!B123,"")</f>
        <v>#REF!</v>
      </c>
      <c r="C105" t="e">
        <f>IF('Despeses realitzades'!#REF!="x",'Despeses realitzades'!D123,"")</f>
        <v>#REF!</v>
      </c>
      <c r="D105" t="e">
        <f>IF('Despeses realitzades'!#REF!="x",'Despeses realitzades'!E123,"")</f>
        <v>#REF!</v>
      </c>
      <c r="E105" t="e">
        <f>IF('Despeses realitzades'!#REF!="x",'Despeses realitzades'!F123,"")</f>
        <v>#REF!</v>
      </c>
      <c r="F105" t="e">
        <f>IF('Despeses realitzades'!#REF!="x",'Despeses realitzades'!G123,"")</f>
        <v>#REF!</v>
      </c>
      <c r="G105" t="e">
        <f>IF('Despeses realitzades'!#REF!="x",'Despeses realitzades'!H123,"")</f>
        <v>#REF!</v>
      </c>
      <c r="H105" s="16">
        <v>100</v>
      </c>
      <c r="I105" s="16"/>
      <c r="J105" s="28" t="str">
        <f t="shared" si="6"/>
        <v/>
      </c>
      <c r="K105" s="28" t="str">
        <f t="shared" si="7"/>
        <v/>
      </c>
      <c r="L105" s="28" t="str">
        <f t="shared" si="8"/>
        <v/>
      </c>
      <c r="M105" s="29" t="str">
        <f t="shared" si="9"/>
        <v/>
      </c>
      <c r="N105" s="28" t="str">
        <f t="shared" si="10"/>
        <v/>
      </c>
      <c r="O105" s="30" t="str">
        <f t="shared" si="11"/>
        <v/>
      </c>
    </row>
    <row r="106" spans="1:15" x14ac:dyDescent="0.2">
      <c r="A106" s="16" t="e">
        <f>IF(G106="","",COUNT($G$4:$G106))</f>
        <v>#REF!</v>
      </c>
      <c r="B106" t="e">
        <f>IF('Despeses realitzades'!#REF!="x",'Despeses realitzades'!B124,"")</f>
        <v>#REF!</v>
      </c>
      <c r="C106" t="e">
        <f>IF('Despeses realitzades'!#REF!="x",'Despeses realitzades'!D124,"")</f>
        <v>#REF!</v>
      </c>
      <c r="D106" t="e">
        <f>IF('Despeses realitzades'!#REF!="x",'Despeses realitzades'!E124,"")</f>
        <v>#REF!</v>
      </c>
      <c r="E106" t="e">
        <f>IF('Despeses realitzades'!#REF!="x",'Despeses realitzades'!F124,"")</f>
        <v>#REF!</v>
      </c>
      <c r="F106" t="e">
        <f>IF('Despeses realitzades'!#REF!="x",'Despeses realitzades'!G124,"")</f>
        <v>#REF!</v>
      </c>
      <c r="G106" t="e">
        <f>IF('Despeses realitzades'!#REF!="x",'Despeses realitzades'!H124,"")</f>
        <v>#REF!</v>
      </c>
      <c r="H106" s="16">
        <v>101</v>
      </c>
      <c r="I106" s="16"/>
      <c r="J106" s="28" t="str">
        <f t="shared" si="6"/>
        <v/>
      </c>
      <c r="K106" s="28" t="str">
        <f t="shared" si="7"/>
        <v/>
      </c>
      <c r="L106" s="28" t="str">
        <f t="shared" si="8"/>
        <v/>
      </c>
      <c r="M106" s="29" t="str">
        <f t="shared" si="9"/>
        <v/>
      </c>
      <c r="N106" s="28" t="str">
        <f t="shared" si="10"/>
        <v/>
      </c>
      <c r="O106" s="30" t="str">
        <f t="shared" si="11"/>
        <v/>
      </c>
    </row>
    <row r="107" spans="1:15" x14ac:dyDescent="0.2">
      <c r="A107" s="16" t="e">
        <f>IF(G107="","",COUNT($G$4:$G107))</f>
        <v>#REF!</v>
      </c>
      <c r="B107" t="e">
        <f>IF('Despeses realitzades'!#REF!="x",'Despeses realitzades'!B125,"")</f>
        <v>#REF!</v>
      </c>
      <c r="C107" t="e">
        <f>IF('Despeses realitzades'!#REF!="x",'Despeses realitzades'!D125,"")</f>
        <v>#REF!</v>
      </c>
      <c r="D107" t="e">
        <f>IF('Despeses realitzades'!#REF!="x",'Despeses realitzades'!E125,"")</f>
        <v>#REF!</v>
      </c>
      <c r="E107" t="e">
        <f>IF('Despeses realitzades'!#REF!="x",'Despeses realitzades'!F125,"")</f>
        <v>#REF!</v>
      </c>
      <c r="F107" t="e">
        <f>IF('Despeses realitzades'!#REF!="x",'Despeses realitzades'!G125,"")</f>
        <v>#REF!</v>
      </c>
      <c r="G107" t="e">
        <f>IF('Despeses realitzades'!#REF!="x",'Despeses realitzades'!H125,"")</f>
        <v>#REF!</v>
      </c>
      <c r="H107" s="16">
        <v>102</v>
      </c>
      <c r="I107" s="16"/>
      <c r="J107" s="28" t="str">
        <f t="shared" si="6"/>
        <v/>
      </c>
      <c r="K107" s="28" t="str">
        <f t="shared" si="7"/>
        <v/>
      </c>
      <c r="L107" s="28" t="str">
        <f t="shared" si="8"/>
        <v/>
      </c>
      <c r="M107" s="29" t="str">
        <f t="shared" si="9"/>
        <v/>
      </c>
      <c r="N107" s="28" t="str">
        <f t="shared" si="10"/>
        <v/>
      </c>
      <c r="O107" s="30" t="str">
        <f t="shared" si="11"/>
        <v/>
      </c>
    </row>
    <row r="108" spans="1:15" x14ac:dyDescent="0.2">
      <c r="A108" s="16" t="e">
        <f>IF(G108="","",COUNT($G$4:$G108))</f>
        <v>#REF!</v>
      </c>
      <c r="B108" t="e">
        <f>IF('Despeses realitzades'!#REF!="x",'Despeses realitzades'!B126,"")</f>
        <v>#REF!</v>
      </c>
      <c r="C108" t="e">
        <f>IF('Despeses realitzades'!#REF!="x",'Despeses realitzades'!D126,"")</f>
        <v>#REF!</v>
      </c>
      <c r="D108" t="e">
        <f>IF('Despeses realitzades'!#REF!="x",'Despeses realitzades'!E126,"")</f>
        <v>#REF!</v>
      </c>
      <c r="E108" t="e">
        <f>IF('Despeses realitzades'!#REF!="x",'Despeses realitzades'!F126,"")</f>
        <v>#REF!</v>
      </c>
      <c r="F108" t="e">
        <f>IF('Despeses realitzades'!#REF!="x",'Despeses realitzades'!G126,"")</f>
        <v>#REF!</v>
      </c>
      <c r="G108" t="e">
        <f>IF('Despeses realitzades'!#REF!="x",'Despeses realitzades'!H126,"")</f>
        <v>#REF!</v>
      </c>
      <c r="H108" s="16">
        <v>103</v>
      </c>
      <c r="I108" s="16"/>
      <c r="J108" s="28" t="str">
        <f t="shared" si="6"/>
        <v/>
      </c>
      <c r="K108" s="28" t="str">
        <f t="shared" si="7"/>
        <v/>
      </c>
      <c r="L108" s="28" t="str">
        <f t="shared" si="8"/>
        <v/>
      </c>
      <c r="M108" s="29" t="str">
        <f t="shared" si="9"/>
        <v/>
      </c>
      <c r="N108" s="28" t="str">
        <f t="shared" si="10"/>
        <v/>
      </c>
      <c r="O108" s="30" t="str">
        <f t="shared" si="11"/>
        <v/>
      </c>
    </row>
    <row r="109" spans="1:15" x14ac:dyDescent="0.2">
      <c r="A109" s="16" t="e">
        <f>IF(G109="","",COUNT($G$4:$G109))</f>
        <v>#REF!</v>
      </c>
      <c r="B109" t="e">
        <f>IF('Despeses realitzades'!#REF!="x",'Despeses realitzades'!B127,"")</f>
        <v>#REF!</v>
      </c>
      <c r="C109" t="e">
        <f>IF('Despeses realitzades'!#REF!="x",'Despeses realitzades'!D127,"")</f>
        <v>#REF!</v>
      </c>
      <c r="D109" t="e">
        <f>IF('Despeses realitzades'!#REF!="x",'Despeses realitzades'!E127,"")</f>
        <v>#REF!</v>
      </c>
      <c r="E109" t="e">
        <f>IF('Despeses realitzades'!#REF!="x",'Despeses realitzades'!F127,"")</f>
        <v>#REF!</v>
      </c>
      <c r="F109" t="e">
        <f>IF('Despeses realitzades'!#REF!="x",'Despeses realitzades'!G127,"")</f>
        <v>#REF!</v>
      </c>
      <c r="G109" t="e">
        <f>IF('Despeses realitzades'!#REF!="x",'Despeses realitzades'!H127,"")</f>
        <v>#REF!</v>
      </c>
      <c r="H109" s="16">
        <v>104</v>
      </c>
      <c r="I109" s="16"/>
      <c r="J109" s="28" t="str">
        <f t="shared" si="6"/>
        <v/>
      </c>
      <c r="K109" s="28" t="str">
        <f t="shared" si="7"/>
        <v/>
      </c>
      <c r="L109" s="28" t="str">
        <f t="shared" si="8"/>
        <v/>
      </c>
      <c r="M109" s="29" t="str">
        <f t="shared" si="9"/>
        <v/>
      </c>
      <c r="N109" s="28" t="str">
        <f t="shared" si="10"/>
        <v/>
      </c>
      <c r="O109" s="30" t="str">
        <f t="shared" si="11"/>
        <v/>
      </c>
    </row>
    <row r="110" spans="1:15" x14ac:dyDescent="0.2">
      <c r="A110" s="16" t="e">
        <f>IF(G110="","",COUNT($G$4:$G110))</f>
        <v>#REF!</v>
      </c>
      <c r="B110" t="e">
        <f>IF('Despeses realitzades'!#REF!="x",'Despeses realitzades'!B128,"")</f>
        <v>#REF!</v>
      </c>
      <c r="C110" t="e">
        <f>IF('Despeses realitzades'!#REF!="x",'Despeses realitzades'!D128,"")</f>
        <v>#REF!</v>
      </c>
      <c r="D110" t="e">
        <f>IF('Despeses realitzades'!#REF!="x",'Despeses realitzades'!E128,"")</f>
        <v>#REF!</v>
      </c>
      <c r="E110" t="e">
        <f>IF('Despeses realitzades'!#REF!="x",'Despeses realitzades'!F128,"")</f>
        <v>#REF!</v>
      </c>
      <c r="F110" t="e">
        <f>IF('Despeses realitzades'!#REF!="x",'Despeses realitzades'!G128,"")</f>
        <v>#REF!</v>
      </c>
      <c r="G110" t="e">
        <f>IF('Despeses realitzades'!#REF!="x",'Despeses realitzades'!H128,"")</f>
        <v>#REF!</v>
      </c>
      <c r="H110" s="16">
        <v>105</v>
      </c>
      <c r="I110" s="16"/>
      <c r="J110" s="28" t="str">
        <f t="shared" si="6"/>
        <v/>
      </c>
      <c r="K110" s="28" t="str">
        <f t="shared" si="7"/>
        <v/>
      </c>
      <c r="L110" s="28" t="str">
        <f t="shared" si="8"/>
        <v/>
      </c>
      <c r="M110" s="29" t="str">
        <f t="shared" si="9"/>
        <v/>
      </c>
      <c r="N110" s="28" t="str">
        <f t="shared" si="10"/>
        <v/>
      </c>
      <c r="O110" s="30" t="str">
        <f t="shared" si="11"/>
        <v/>
      </c>
    </row>
    <row r="111" spans="1:15" x14ac:dyDescent="0.2">
      <c r="A111" s="16" t="e">
        <f>IF(G111="","",COUNT($G$4:$G111))</f>
        <v>#REF!</v>
      </c>
      <c r="B111" t="e">
        <f>IF('Despeses realitzades'!#REF!="x",'Despeses realitzades'!B129,"")</f>
        <v>#REF!</v>
      </c>
      <c r="C111" t="e">
        <f>IF('Despeses realitzades'!#REF!="x",'Despeses realitzades'!D129,"")</f>
        <v>#REF!</v>
      </c>
      <c r="D111" t="e">
        <f>IF('Despeses realitzades'!#REF!="x",'Despeses realitzades'!E129,"")</f>
        <v>#REF!</v>
      </c>
      <c r="E111" t="e">
        <f>IF('Despeses realitzades'!#REF!="x",'Despeses realitzades'!F129,"")</f>
        <v>#REF!</v>
      </c>
      <c r="F111" t="e">
        <f>IF('Despeses realitzades'!#REF!="x",'Despeses realitzades'!G129,"")</f>
        <v>#REF!</v>
      </c>
      <c r="G111" t="e">
        <f>IF('Despeses realitzades'!#REF!="x",'Despeses realitzades'!H129,"")</f>
        <v>#REF!</v>
      </c>
      <c r="H111" s="16">
        <v>106</v>
      </c>
      <c r="I111" s="16"/>
      <c r="J111" s="28" t="str">
        <f t="shared" si="6"/>
        <v/>
      </c>
      <c r="K111" s="28" t="str">
        <f t="shared" si="7"/>
        <v/>
      </c>
      <c r="L111" s="28" t="str">
        <f t="shared" si="8"/>
        <v/>
      </c>
      <c r="M111" s="29" t="str">
        <f t="shared" si="9"/>
        <v/>
      </c>
      <c r="N111" s="28" t="str">
        <f t="shared" si="10"/>
        <v/>
      </c>
      <c r="O111" s="30" t="str">
        <f t="shared" si="11"/>
        <v/>
      </c>
    </row>
    <row r="112" spans="1:15" x14ac:dyDescent="0.2">
      <c r="A112" s="16" t="e">
        <f>IF(G112="","",COUNT($G$4:$G112))</f>
        <v>#REF!</v>
      </c>
      <c r="B112" t="e">
        <f>IF('Despeses realitzades'!#REF!="x",'Despeses realitzades'!B130,"")</f>
        <v>#REF!</v>
      </c>
      <c r="C112" t="e">
        <f>IF('Despeses realitzades'!#REF!="x",'Despeses realitzades'!D130,"")</f>
        <v>#REF!</v>
      </c>
      <c r="D112" t="e">
        <f>IF('Despeses realitzades'!#REF!="x",'Despeses realitzades'!E130,"")</f>
        <v>#REF!</v>
      </c>
      <c r="E112" t="e">
        <f>IF('Despeses realitzades'!#REF!="x",'Despeses realitzades'!F130,"")</f>
        <v>#REF!</v>
      </c>
      <c r="F112" t="e">
        <f>IF('Despeses realitzades'!#REF!="x",'Despeses realitzades'!G130,"")</f>
        <v>#REF!</v>
      </c>
      <c r="G112" t="e">
        <f>IF('Despeses realitzades'!#REF!="x",'Despeses realitzades'!H130,"")</f>
        <v>#REF!</v>
      </c>
      <c r="H112" s="16">
        <v>107</v>
      </c>
      <c r="I112" s="16"/>
      <c r="J112" s="28" t="str">
        <f t="shared" si="6"/>
        <v/>
      </c>
      <c r="K112" s="28" t="str">
        <f t="shared" si="7"/>
        <v/>
      </c>
      <c r="L112" s="28" t="str">
        <f t="shared" si="8"/>
        <v/>
      </c>
      <c r="M112" s="29" t="str">
        <f t="shared" si="9"/>
        <v/>
      </c>
      <c r="N112" s="28" t="str">
        <f t="shared" si="10"/>
        <v/>
      </c>
      <c r="O112" s="30" t="str">
        <f t="shared" si="11"/>
        <v/>
      </c>
    </row>
    <row r="113" spans="1:15" x14ac:dyDescent="0.2">
      <c r="A113" s="16" t="e">
        <f>IF(G113="","",COUNT($G$4:$G113))</f>
        <v>#REF!</v>
      </c>
      <c r="B113" t="e">
        <f>IF('Despeses realitzades'!#REF!="x",'Despeses realitzades'!B131,"")</f>
        <v>#REF!</v>
      </c>
      <c r="C113" t="e">
        <f>IF('Despeses realitzades'!#REF!="x",'Despeses realitzades'!D131,"")</f>
        <v>#REF!</v>
      </c>
      <c r="D113" t="e">
        <f>IF('Despeses realitzades'!#REF!="x",'Despeses realitzades'!E131,"")</f>
        <v>#REF!</v>
      </c>
      <c r="E113" t="e">
        <f>IF('Despeses realitzades'!#REF!="x",'Despeses realitzades'!F131,"")</f>
        <v>#REF!</v>
      </c>
      <c r="F113" t="e">
        <f>IF('Despeses realitzades'!#REF!="x",'Despeses realitzades'!G131,"")</f>
        <v>#REF!</v>
      </c>
      <c r="G113" t="e">
        <f>IF('Despeses realitzades'!#REF!="x",'Despeses realitzades'!H131,"")</f>
        <v>#REF!</v>
      </c>
      <c r="H113" s="16">
        <v>108</v>
      </c>
      <c r="I113" s="16"/>
      <c r="J113" s="28" t="str">
        <f t="shared" si="6"/>
        <v/>
      </c>
      <c r="K113" s="28" t="str">
        <f t="shared" si="7"/>
        <v/>
      </c>
      <c r="L113" s="28" t="str">
        <f t="shared" si="8"/>
        <v/>
      </c>
      <c r="M113" s="29" t="str">
        <f t="shared" si="9"/>
        <v/>
      </c>
      <c r="N113" s="28" t="str">
        <f t="shared" si="10"/>
        <v/>
      </c>
      <c r="O113" s="30" t="str">
        <f t="shared" si="11"/>
        <v/>
      </c>
    </row>
    <row r="114" spans="1:15" x14ac:dyDescent="0.2">
      <c r="A114" s="16" t="e">
        <f>IF(G114="","",COUNT($G$4:$G114))</f>
        <v>#REF!</v>
      </c>
      <c r="B114" t="e">
        <f>IF('Despeses realitzades'!#REF!="x",'Despeses realitzades'!B132,"")</f>
        <v>#REF!</v>
      </c>
      <c r="C114" t="e">
        <f>IF('Despeses realitzades'!#REF!="x",'Despeses realitzades'!D132,"")</f>
        <v>#REF!</v>
      </c>
      <c r="D114" t="e">
        <f>IF('Despeses realitzades'!#REF!="x",'Despeses realitzades'!E132,"")</f>
        <v>#REF!</v>
      </c>
      <c r="E114" t="e">
        <f>IF('Despeses realitzades'!#REF!="x",'Despeses realitzades'!F132,"")</f>
        <v>#REF!</v>
      </c>
      <c r="F114" t="e">
        <f>IF('Despeses realitzades'!#REF!="x",'Despeses realitzades'!G132,"")</f>
        <v>#REF!</v>
      </c>
      <c r="G114" t="e">
        <f>IF('Despeses realitzades'!#REF!="x",'Despeses realitzades'!H132,"")</f>
        <v>#REF!</v>
      </c>
      <c r="H114" s="16">
        <v>109</v>
      </c>
      <c r="I114" s="16"/>
      <c r="J114" s="28" t="str">
        <f t="shared" si="6"/>
        <v/>
      </c>
      <c r="K114" s="28" t="str">
        <f t="shared" si="7"/>
        <v/>
      </c>
      <c r="L114" s="28" t="str">
        <f t="shared" si="8"/>
        <v/>
      </c>
      <c r="M114" s="29" t="str">
        <f t="shared" si="9"/>
        <v/>
      </c>
      <c r="N114" s="28" t="str">
        <f t="shared" si="10"/>
        <v/>
      </c>
      <c r="O114" s="30" t="str">
        <f t="shared" si="11"/>
        <v/>
      </c>
    </row>
    <row r="115" spans="1:15" x14ac:dyDescent="0.2">
      <c r="A115" s="16" t="e">
        <f>IF(G115="","",COUNT($G$4:$G115))</f>
        <v>#REF!</v>
      </c>
      <c r="B115" t="e">
        <f>IF('Despeses realitzades'!#REF!="x",'Despeses realitzades'!B133,"")</f>
        <v>#REF!</v>
      </c>
      <c r="C115" t="e">
        <f>IF('Despeses realitzades'!#REF!="x",'Despeses realitzades'!D133,"")</f>
        <v>#REF!</v>
      </c>
      <c r="D115" t="e">
        <f>IF('Despeses realitzades'!#REF!="x",'Despeses realitzades'!E133,"")</f>
        <v>#REF!</v>
      </c>
      <c r="E115" t="e">
        <f>IF('Despeses realitzades'!#REF!="x",'Despeses realitzades'!F133,"")</f>
        <v>#REF!</v>
      </c>
      <c r="F115" t="e">
        <f>IF('Despeses realitzades'!#REF!="x",'Despeses realitzades'!G133,"")</f>
        <v>#REF!</v>
      </c>
      <c r="G115" t="e">
        <f>IF('Despeses realitzades'!#REF!="x",'Despeses realitzades'!H133,"")</f>
        <v>#REF!</v>
      </c>
      <c r="H115" s="16">
        <v>110</v>
      </c>
      <c r="I115" s="16"/>
      <c r="J115" s="28" t="str">
        <f t="shared" si="6"/>
        <v/>
      </c>
      <c r="K115" s="28" t="str">
        <f t="shared" si="7"/>
        <v/>
      </c>
      <c r="L115" s="28" t="str">
        <f t="shared" si="8"/>
        <v/>
      </c>
      <c r="M115" s="29" t="str">
        <f t="shared" si="9"/>
        <v/>
      </c>
      <c r="N115" s="28" t="str">
        <f t="shared" si="10"/>
        <v/>
      </c>
      <c r="O115" s="30" t="str">
        <f t="shared" si="11"/>
        <v/>
      </c>
    </row>
    <row r="116" spans="1:15" x14ac:dyDescent="0.2">
      <c r="A116" s="16" t="e">
        <f>IF(G116="","",COUNT($G$4:$G116))</f>
        <v>#REF!</v>
      </c>
      <c r="B116" t="e">
        <f>IF('Despeses realitzades'!#REF!="x",'Despeses realitzades'!B134,"")</f>
        <v>#REF!</v>
      </c>
      <c r="C116" t="e">
        <f>IF('Despeses realitzades'!#REF!="x",'Despeses realitzades'!D134,"")</f>
        <v>#REF!</v>
      </c>
      <c r="D116" t="e">
        <f>IF('Despeses realitzades'!#REF!="x",'Despeses realitzades'!E134,"")</f>
        <v>#REF!</v>
      </c>
      <c r="E116" t="e">
        <f>IF('Despeses realitzades'!#REF!="x",'Despeses realitzades'!F134,"")</f>
        <v>#REF!</v>
      </c>
      <c r="F116" t="e">
        <f>IF('Despeses realitzades'!#REF!="x",'Despeses realitzades'!G134,"")</f>
        <v>#REF!</v>
      </c>
      <c r="G116" t="e">
        <f>IF('Despeses realitzades'!#REF!="x",'Despeses realitzades'!H134,"")</f>
        <v>#REF!</v>
      </c>
      <c r="H116" s="16">
        <v>111</v>
      </c>
      <c r="I116" s="16"/>
      <c r="J116" s="28" t="str">
        <f t="shared" si="6"/>
        <v/>
      </c>
      <c r="K116" s="28" t="str">
        <f t="shared" si="7"/>
        <v/>
      </c>
      <c r="L116" s="28" t="str">
        <f t="shared" si="8"/>
        <v/>
      </c>
      <c r="M116" s="29" t="str">
        <f t="shared" si="9"/>
        <v/>
      </c>
      <c r="N116" s="28" t="str">
        <f t="shared" si="10"/>
        <v/>
      </c>
      <c r="O116" s="30" t="str">
        <f t="shared" si="11"/>
        <v/>
      </c>
    </row>
    <row r="117" spans="1:15" x14ac:dyDescent="0.2">
      <c r="A117" s="16" t="e">
        <f>IF(G117="","",COUNT($G$4:$G117))</f>
        <v>#REF!</v>
      </c>
      <c r="B117" t="e">
        <f>IF('Despeses realitzades'!#REF!="x",'Despeses realitzades'!B135,"")</f>
        <v>#REF!</v>
      </c>
      <c r="C117" t="e">
        <f>IF('Despeses realitzades'!#REF!="x",'Despeses realitzades'!D135,"")</f>
        <v>#REF!</v>
      </c>
      <c r="D117" t="e">
        <f>IF('Despeses realitzades'!#REF!="x",'Despeses realitzades'!E135,"")</f>
        <v>#REF!</v>
      </c>
      <c r="E117" t="e">
        <f>IF('Despeses realitzades'!#REF!="x",'Despeses realitzades'!F135,"")</f>
        <v>#REF!</v>
      </c>
      <c r="F117" t="e">
        <f>IF('Despeses realitzades'!#REF!="x",'Despeses realitzades'!G135,"")</f>
        <v>#REF!</v>
      </c>
      <c r="G117" t="e">
        <f>IF('Despeses realitzades'!#REF!="x",'Despeses realitzades'!H135,"")</f>
        <v>#REF!</v>
      </c>
      <c r="H117" s="16">
        <v>112</v>
      </c>
      <c r="I117" s="16"/>
      <c r="J117" s="28" t="str">
        <f t="shared" si="6"/>
        <v/>
      </c>
      <c r="K117" s="28" t="str">
        <f t="shared" si="7"/>
        <v/>
      </c>
      <c r="L117" s="28" t="str">
        <f t="shared" si="8"/>
        <v/>
      </c>
      <c r="M117" s="29" t="str">
        <f t="shared" si="9"/>
        <v/>
      </c>
      <c r="N117" s="28" t="str">
        <f t="shared" si="10"/>
        <v/>
      </c>
      <c r="O117" s="30" t="str">
        <f t="shared" si="11"/>
        <v/>
      </c>
    </row>
    <row r="118" spans="1:15" x14ac:dyDescent="0.2">
      <c r="A118" s="16" t="e">
        <f>IF(G118="","",COUNT($G$4:$G118))</f>
        <v>#REF!</v>
      </c>
      <c r="B118" t="e">
        <f>IF('Despeses realitzades'!#REF!="x",'Despeses realitzades'!B136,"")</f>
        <v>#REF!</v>
      </c>
      <c r="C118" t="e">
        <f>IF('Despeses realitzades'!#REF!="x",'Despeses realitzades'!D136,"")</f>
        <v>#REF!</v>
      </c>
      <c r="D118" t="e">
        <f>IF('Despeses realitzades'!#REF!="x",'Despeses realitzades'!E136,"")</f>
        <v>#REF!</v>
      </c>
      <c r="E118" t="e">
        <f>IF('Despeses realitzades'!#REF!="x",'Despeses realitzades'!F136,"")</f>
        <v>#REF!</v>
      </c>
      <c r="F118" t="e">
        <f>IF('Despeses realitzades'!#REF!="x",'Despeses realitzades'!G136,"")</f>
        <v>#REF!</v>
      </c>
      <c r="G118" t="e">
        <f>IF('Despeses realitzades'!#REF!="x",'Despeses realitzades'!H136,"")</f>
        <v>#REF!</v>
      </c>
      <c r="H118" s="16">
        <v>113</v>
      </c>
      <c r="I118" s="16"/>
      <c r="J118" s="28" t="str">
        <f t="shared" si="6"/>
        <v/>
      </c>
      <c r="K118" s="28" t="str">
        <f t="shared" si="7"/>
        <v/>
      </c>
      <c r="L118" s="28" t="str">
        <f t="shared" si="8"/>
        <v/>
      </c>
      <c r="M118" s="29" t="str">
        <f t="shared" si="9"/>
        <v/>
      </c>
      <c r="N118" s="28" t="str">
        <f t="shared" si="10"/>
        <v/>
      </c>
      <c r="O118" s="30" t="str">
        <f t="shared" si="11"/>
        <v/>
      </c>
    </row>
    <row r="119" spans="1:15" x14ac:dyDescent="0.2">
      <c r="A119" s="16" t="e">
        <f>IF(G119="","",COUNT($G$4:$G119))</f>
        <v>#REF!</v>
      </c>
      <c r="B119" t="e">
        <f>IF('Despeses realitzades'!#REF!="x",'Despeses realitzades'!B137,"")</f>
        <v>#REF!</v>
      </c>
      <c r="C119" t="e">
        <f>IF('Despeses realitzades'!#REF!="x",'Despeses realitzades'!D137,"")</f>
        <v>#REF!</v>
      </c>
      <c r="D119" t="e">
        <f>IF('Despeses realitzades'!#REF!="x",'Despeses realitzades'!E137,"")</f>
        <v>#REF!</v>
      </c>
      <c r="E119" t="e">
        <f>IF('Despeses realitzades'!#REF!="x",'Despeses realitzades'!F137,"")</f>
        <v>#REF!</v>
      </c>
      <c r="F119" t="e">
        <f>IF('Despeses realitzades'!#REF!="x",'Despeses realitzades'!G137,"")</f>
        <v>#REF!</v>
      </c>
      <c r="G119" t="e">
        <f>IF('Despeses realitzades'!#REF!="x",'Despeses realitzades'!H137,"")</f>
        <v>#REF!</v>
      </c>
      <c r="H119" s="16">
        <v>114</v>
      </c>
      <c r="I119" s="16"/>
      <c r="J119" s="28" t="str">
        <f t="shared" si="6"/>
        <v/>
      </c>
      <c r="K119" s="28" t="str">
        <f t="shared" si="7"/>
        <v/>
      </c>
      <c r="L119" s="28" t="str">
        <f t="shared" si="8"/>
        <v/>
      </c>
      <c r="M119" s="29" t="str">
        <f t="shared" si="9"/>
        <v/>
      </c>
      <c r="N119" s="28" t="str">
        <f t="shared" si="10"/>
        <v/>
      </c>
      <c r="O119" s="30" t="str">
        <f t="shared" si="11"/>
        <v/>
      </c>
    </row>
    <row r="120" spans="1:15" x14ac:dyDescent="0.2">
      <c r="A120" s="16" t="e">
        <f>IF(G120="","",COUNT($G$4:$G120))</f>
        <v>#REF!</v>
      </c>
      <c r="B120" t="e">
        <f>IF('Despeses realitzades'!#REF!="x",'Despeses realitzades'!B138,"")</f>
        <v>#REF!</v>
      </c>
      <c r="C120" t="e">
        <f>IF('Despeses realitzades'!#REF!="x",'Despeses realitzades'!D138,"")</f>
        <v>#REF!</v>
      </c>
      <c r="D120" t="e">
        <f>IF('Despeses realitzades'!#REF!="x",'Despeses realitzades'!E138,"")</f>
        <v>#REF!</v>
      </c>
      <c r="E120" t="e">
        <f>IF('Despeses realitzades'!#REF!="x",'Despeses realitzades'!F138,"")</f>
        <v>#REF!</v>
      </c>
      <c r="F120" t="e">
        <f>IF('Despeses realitzades'!#REF!="x",'Despeses realitzades'!G138,"")</f>
        <v>#REF!</v>
      </c>
      <c r="G120" t="e">
        <f>IF('Despeses realitzades'!#REF!="x",'Despeses realitzades'!H138,"")</f>
        <v>#REF!</v>
      </c>
      <c r="H120" s="16">
        <v>115</v>
      </c>
      <c r="I120" s="16"/>
      <c r="J120" s="28" t="str">
        <f t="shared" si="6"/>
        <v/>
      </c>
      <c r="K120" s="28" t="str">
        <f t="shared" si="7"/>
        <v/>
      </c>
      <c r="L120" s="28" t="str">
        <f t="shared" si="8"/>
        <v/>
      </c>
      <c r="M120" s="29" t="str">
        <f t="shared" si="9"/>
        <v/>
      </c>
      <c r="N120" s="28" t="str">
        <f t="shared" si="10"/>
        <v/>
      </c>
      <c r="O120" s="30" t="str">
        <f t="shared" si="11"/>
        <v/>
      </c>
    </row>
    <row r="121" spans="1:15" x14ac:dyDescent="0.2">
      <c r="A121" s="16" t="e">
        <f>IF(G121="","",COUNT($G$4:$G121))</f>
        <v>#REF!</v>
      </c>
      <c r="B121" t="e">
        <f>IF('Despeses realitzades'!#REF!="x",'Despeses realitzades'!B139,"")</f>
        <v>#REF!</v>
      </c>
      <c r="C121" t="e">
        <f>IF('Despeses realitzades'!#REF!="x",'Despeses realitzades'!D139,"")</f>
        <v>#REF!</v>
      </c>
      <c r="D121" t="e">
        <f>IF('Despeses realitzades'!#REF!="x",'Despeses realitzades'!E139,"")</f>
        <v>#REF!</v>
      </c>
      <c r="E121" t="e">
        <f>IF('Despeses realitzades'!#REF!="x",'Despeses realitzades'!F139,"")</f>
        <v>#REF!</v>
      </c>
      <c r="F121" t="e">
        <f>IF('Despeses realitzades'!#REF!="x",'Despeses realitzades'!G139,"")</f>
        <v>#REF!</v>
      </c>
      <c r="G121" t="e">
        <f>IF('Despeses realitzades'!#REF!="x",'Despeses realitzades'!H139,"")</f>
        <v>#REF!</v>
      </c>
      <c r="H121" s="16">
        <v>116</v>
      </c>
      <c r="I121" s="16"/>
      <c r="J121" s="28" t="str">
        <f t="shared" si="6"/>
        <v/>
      </c>
      <c r="K121" s="28" t="str">
        <f t="shared" si="7"/>
        <v/>
      </c>
      <c r="L121" s="28" t="str">
        <f t="shared" si="8"/>
        <v/>
      </c>
      <c r="M121" s="29" t="str">
        <f t="shared" si="9"/>
        <v/>
      </c>
      <c r="N121" s="28" t="str">
        <f t="shared" si="10"/>
        <v/>
      </c>
      <c r="O121" s="30" t="str">
        <f t="shared" si="11"/>
        <v/>
      </c>
    </row>
    <row r="122" spans="1:15" x14ac:dyDescent="0.2">
      <c r="A122" s="16" t="e">
        <f>IF(G122="","",COUNT($G$4:$G122))</f>
        <v>#REF!</v>
      </c>
      <c r="B122" t="e">
        <f>IF('Despeses realitzades'!#REF!="x",'Despeses realitzades'!B140,"")</f>
        <v>#REF!</v>
      </c>
      <c r="C122" t="e">
        <f>IF('Despeses realitzades'!#REF!="x",'Despeses realitzades'!D140,"")</f>
        <v>#REF!</v>
      </c>
      <c r="D122" t="e">
        <f>IF('Despeses realitzades'!#REF!="x",'Despeses realitzades'!E140,"")</f>
        <v>#REF!</v>
      </c>
      <c r="E122" t="e">
        <f>IF('Despeses realitzades'!#REF!="x",'Despeses realitzades'!F140,"")</f>
        <v>#REF!</v>
      </c>
      <c r="F122" t="e">
        <f>IF('Despeses realitzades'!#REF!="x",'Despeses realitzades'!G140,"")</f>
        <v>#REF!</v>
      </c>
      <c r="G122" t="e">
        <f>IF('Despeses realitzades'!#REF!="x",'Despeses realitzades'!H140,"")</f>
        <v>#REF!</v>
      </c>
      <c r="H122" s="16">
        <v>117</v>
      </c>
      <c r="I122" s="16"/>
      <c r="J122" s="28" t="str">
        <f t="shared" si="6"/>
        <v/>
      </c>
      <c r="K122" s="28" t="str">
        <f t="shared" si="7"/>
        <v/>
      </c>
      <c r="L122" s="28" t="str">
        <f t="shared" si="8"/>
        <v/>
      </c>
      <c r="M122" s="29" t="str">
        <f t="shared" si="9"/>
        <v/>
      </c>
      <c r="N122" s="28" t="str">
        <f t="shared" si="10"/>
        <v/>
      </c>
      <c r="O122" s="30" t="str">
        <f t="shared" si="11"/>
        <v/>
      </c>
    </row>
    <row r="123" spans="1:15" x14ac:dyDescent="0.2">
      <c r="A123" s="16" t="e">
        <f>IF(G123="","",COUNT($G$4:$G123))</f>
        <v>#REF!</v>
      </c>
      <c r="B123" t="e">
        <f>IF('Despeses realitzades'!#REF!="x",'Despeses realitzades'!B141,"")</f>
        <v>#REF!</v>
      </c>
      <c r="C123" t="e">
        <f>IF('Despeses realitzades'!#REF!="x",'Despeses realitzades'!D141,"")</f>
        <v>#REF!</v>
      </c>
      <c r="D123" t="e">
        <f>IF('Despeses realitzades'!#REF!="x",'Despeses realitzades'!E141,"")</f>
        <v>#REF!</v>
      </c>
      <c r="E123" t="e">
        <f>IF('Despeses realitzades'!#REF!="x",'Despeses realitzades'!F141,"")</f>
        <v>#REF!</v>
      </c>
      <c r="F123" t="e">
        <f>IF('Despeses realitzades'!#REF!="x",'Despeses realitzades'!G141,"")</f>
        <v>#REF!</v>
      </c>
      <c r="G123" t="e">
        <f>IF('Despeses realitzades'!#REF!="x",'Despeses realitzades'!H141,"")</f>
        <v>#REF!</v>
      </c>
      <c r="H123" s="16">
        <v>118</v>
      </c>
      <c r="I123" s="16"/>
      <c r="J123" s="28" t="str">
        <f t="shared" si="6"/>
        <v/>
      </c>
      <c r="K123" s="28" t="str">
        <f t="shared" si="7"/>
        <v/>
      </c>
      <c r="L123" s="28" t="str">
        <f t="shared" si="8"/>
        <v/>
      </c>
      <c r="M123" s="29" t="str">
        <f t="shared" si="9"/>
        <v/>
      </c>
      <c r="N123" s="28" t="str">
        <f t="shared" si="10"/>
        <v/>
      </c>
      <c r="O123" s="30" t="str">
        <f t="shared" si="11"/>
        <v/>
      </c>
    </row>
    <row r="124" spans="1:15" x14ac:dyDescent="0.2">
      <c r="A124" s="16" t="e">
        <f>IF(G124="","",COUNT($G$4:$G124))</f>
        <v>#REF!</v>
      </c>
      <c r="B124" t="e">
        <f>IF('Despeses realitzades'!#REF!="x",'Despeses realitzades'!B142,"")</f>
        <v>#REF!</v>
      </c>
      <c r="C124" t="e">
        <f>IF('Despeses realitzades'!#REF!="x",'Despeses realitzades'!D142,"")</f>
        <v>#REF!</v>
      </c>
      <c r="D124" t="e">
        <f>IF('Despeses realitzades'!#REF!="x",'Despeses realitzades'!E142,"")</f>
        <v>#REF!</v>
      </c>
      <c r="E124" t="e">
        <f>IF('Despeses realitzades'!#REF!="x",'Despeses realitzades'!F142,"")</f>
        <v>#REF!</v>
      </c>
      <c r="F124" t="e">
        <f>IF('Despeses realitzades'!#REF!="x",'Despeses realitzades'!G142,"")</f>
        <v>#REF!</v>
      </c>
      <c r="G124" t="e">
        <f>IF('Despeses realitzades'!#REF!="x",'Despeses realitzades'!H142,"")</f>
        <v>#REF!</v>
      </c>
      <c r="H124" s="16">
        <v>119</v>
      </c>
      <c r="I124" s="16"/>
      <c r="J124" s="28" t="str">
        <f t="shared" si="6"/>
        <v/>
      </c>
      <c r="K124" s="28" t="str">
        <f t="shared" si="7"/>
        <v/>
      </c>
      <c r="L124" s="28" t="str">
        <f t="shared" si="8"/>
        <v/>
      </c>
      <c r="M124" s="29" t="str">
        <f t="shared" si="9"/>
        <v/>
      </c>
      <c r="N124" s="28" t="str">
        <f t="shared" si="10"/>
        <v/>
      </c>
      <c r="O124" s="30" t="str">
        <f t="shared" si="11"/>
        <v/>
      </c>
    </row>
    <row r="125" spans="1:15" x14ac:dyDescent="0.2">
      <c r="A125" s="16" t="e">
        <f>IF(G125="","",COUNT($G$4:$G125))</f>
        <v>#REF!</v>
      </c>
      <c r="B125" t="e">
        <f>IF('Despeses realitzades'!#REF!="x",'Despeses realitzades'!B143,"")</f>
        <v>#REF!</v>
      </c>
      <c r="C125" t="e">
        <f>IF('Despeses realitzades'!#REF!="x",'Despeses realitzades'!D143,"")</f>
        <v>#REF!</v>
      </c>
      <c r="D125" t="e">
        <f>IF('Despeses realitzades'!#REF!="x",'Despeses realitzades'!E143,"")</f>
        <v>#REF!</v>
      </c>
      <c r="E125" t="e">
        <f>IF('Despeses realitzades'!#REF!="x",'Despeses realitzades'!F143,"")</f>
        <v>#REF!</v>
      </c>
      <c r="F125" t="e">
        <f>IF('Despeses realitzades'!#REF!="x",'Despeses realitzades'!G143,"")</f>
        <v>#REF!</v>
      </c>
      <c r="G125" t="e">
        <f>IF('Despeses realitzades'!#REF!="x",'Despeses realitzades'!H143,"")</f>
        <v>#REF!</v>
      </c>
      <c r="H125" s="16">
        <v>120</v>
      </c>
      <c r="I125" s="16"/>
      <c r="J125" s="28" t="str">
        <f t="shared" si="6"/>
        <v/>
      </c>
      <c r="K125" s="28" t="str">
        <f t="shared" si="7"/>
        <v/>
      </c>
      <c r="L125" s="28" t="str">
        <f t="shared" si="8"/>
        <v/>
      </c>
      <c r="M125" s="29" t="str">
        <f t="shared" si="9"/>
        <v/>
      </c>
      <c r="N125" s="28" t="str">
        <f t="shared" si="10"/>
        <v/>
      </c>
      <c r="O125" s="30" t="str">
        <f t="shared" si="11"/>
        <v/>
      </c>
    </row>
    <row r="126" spans="1:15" x14ac:dyDescent="0.2">
      <c r="A126" s="16" t="e">
        <f>IF(G126="","",COUNT($G$4:$G126))</f>
        <v>#REF!</v>
      </c>
      <c r="B126" t="e">
        <f>IF('Despeses realitzades'!#REF!="x",'Despeses realitzades'!B144,"")</f>
        <v>#REF!</v>
      </c>
      <c r="C126" t="e">
        <f>IF('Despeses realitzades'!#REF!="x",'Despeses realitzades'!D144,"")</f>
        <v>#REF!</v>
      </c>
      <c r="D126" t="e">
        <f>IF('Despeses realitzades'!#REF!="x",'Despeses realitzades'!E144,"")</f>
        <v>#REF!</v>
      </c>
      <c r="E126" t="e">
        <f>IF('Despeses realitzades'!#REF!="x",'Despeses realitzades'!F144,"")</f>
        <v>#REF!</v>
      </c>
      <c r="F126" t="e">
        <f>IF('Despeses realitzades'!#REF!="x",'Despeses realitzades'!G144,"")</f>
        <v>#REF!</v>
      </c>
      <c r="G126" t="e">
        <f>IF('Despeses realitzades'!#REF!="x",'Despeses realitzades'!H144,"")</f>
        <v>#REF!</v>
      </c>
      <c r="H126" s="16">
        <v>121</v>
      </c>
      <c r="I126" s="16"/>
      <c r="J126" s="28" t="str">
        <f t="shared" si="6"/>
        <v/>
      </c>
      <c r="K126" s="28" t="str">
        <f t="shared" si="7"/>
        <v/>
      </c>
      <c r="L126" s="28" t="str">
        <f t="shared" si="8"/>
        <v/>
      </c>
      <c r="M126" s="29" t="str">
        <f t="shared" si="9"/>
        <v/>
      </c>
      <c r="N126" s="28" t="str">
        <f t="shared" si="10"/>
        <v/>
      </c>
      <c r="O126" s="30" t="str">
        <f t="shared" si="11"/>
        <v/>
      </c>
    </row>
    <row r="127" spans="1:15" x14ac:dyDescent="0.2">
      <c r="A127" s="16" t="e">
        <f>IF(G127="","",COUNT($G$4:$G127))</f>
        <v>#REF!</v>
      </c>
      <c r="B127" t="e">
        <f>IF('Despeses realitzades'!#REF!="x",'Despeses realitzades'!B145,"")</f>
        <v>#REF!</v>
      </c>
      <c r="C127" t="e">
        <f>IF('Despeses realitzades'!#REF!="x",'Despeses realitzades'!D145,"")</f>
        <v>#REF!</v>
      </c>
      <c r="D127" t="e">
        <f>IF('Despeses realitzades'!#REF!="x",'Despeses realitzades'!E145,"")</f>
        <v>#REF!</v>
      </c>
      <c r="E127" t="e">
        <f>IF('Despeses realitzades'!#REF!="x",'Despeses realitzades'!F145,"")</f>
        <v>#REF!</v>
      </c>
      <c r="F127" t="e">
        <f>IF('Despeses realitzades'!#REF!="x",'Despeses realitzades'!G145,"")</f>
        <v>#REF!</v>
      </c>
      <c r="G127" t="e">
        <f>IF('Despeses realitzades'!#REF!="x",'Despeses realitzades'!H145,"")</f>
        <v>#REF!</v>
      </c>
      <c r="H127" s="16">
        <v>122</v>
      </c>
      <c r="I127" s="16"/>
      <c r="J127" s="28" t="str">
        <f t="shared" si="6"/>
        <v/>
      </c>
      <c r="K127" s="28" t="str">
        <f t="shared" si="7"/>
        <v/>
      </c>
      <c r="L127" s="28" t="str">
        <f t="shared" si="8"/>
        <v/>
      </c>
      <c r="M127" s="29" t="str">
        <f t="shared" si="9"/>
        <v/>
      </c>
      <c r="N127" s="28" t="str">
        <f t="shared" si="10"/>
        <v/>
      </c>
      <c r="O127" s="30" t="str">
        <f t="shared" si="11"/>
        <v/>
      </c>
    </row>
    <row r="128" spans="1:15" x14ac:dyDescent="0.2">
      <c r="A128" s="16" t="e">
        <f>IF(G128="","",COUNT($G$4:$G128))</f>
        <v>#REF!</v>
      </c>
      <c r="B128" t="e">
        <f>IF('Despeses realitzades'!#REF!="x",'Despeses realitzades'!B146,"")</f>
        <v>#REF!</v>
      </c>
      <c r="C128" t="e">
        <f>IF('Despeses realitzades'!#REF!="x",'Despeses realitzades'!D146,"")</f>
        <v>#REF!</v>
      </c>
      <c r="D128" t="e">
        <f>IF('Despeses realitzades'!#REF!="x",'Despeses realitzades'!E146,"")</f>
        <v>#REF!</v>
      </c>
      <c r="E128" t="e">
        <f>IF('Despeses realitzades'!#REF!="x",'Despeses realitzades'!F146,"")</f>
        <v>#REF!</v>
      </c>
      <c r="F128" t="e">
        <f>IF('Despeses realitzades'!#REF!="x",'Despeses realitzades'!G146,"")</f>
        <v>#REF!</v>
      </c>
      <c r="G128" t="e">
        <f>IF('Despeses realitzades'!#REF!="x",'Despeses realitzades'!H146,"")</f>
        <v>#REF!</v>
      </c>
      <c r="H128" s="16">
        <v>123</v>
      </c>
      <c r="I128" s="16"/>
      <c r="J128" s="28" t="str">
        <f t="shared" si="6"/>
        <v/>
      </c>
      <c r="K128" s="28" t="str">
        <f t="shared" si="7"/>
        <v/>
      </c>
      <c r="L128" s="28" t="str">
        <f t="shared" si="8"/>
        <v/>
      </c>
      <c r="M128" s="29" t="str">
        <f t="shared" si="9"/>
        <v/>
      </c>
      <c r="N128" s="28" t="str">
        <f t="shared" si="10"/>
        <v/>
      </c>
      <c r="O128" s="30" t="str">
        <f t="shared" si="11"/>
        <v/>
      </c>
    </row>
    <row r="129" spans="1:15" x14ac:dyDescent="0.2">
      <c r="A129" s="16" t="e">
        <f>IF(G129="","",COUNT($G$4:$G129))</f>
        <v>#REF!</v>
      </c>
      <c r="B129" t="e">
        <f>IF('Despeses realitzades'!#REF!="x",'Despeses realitzades'!#REF!,"")</f>
        <v>#REF!</v>
      </c>
      <c r="C129" t="e">
        <f>IF('Despeses realitzades'!#REF!="x",'Despeses realitzades'!#REF!,"")</f>
        <v>#REF!</v>
      </c>
      <c r="D129" t="e">
        <f>IF('Despeses realitzades'!#REF!="x",'Despeses realitzades'!#REF!,"")</f>
        <v>#REF!</v>
      </c>
      <c r="E129" t="e">
        <f>IF('Despeses realitzades'!#REF!="x",'Despeses realitzades'!#REF!,"")</f>
        <v>#REF!</v>
      </c>
      <c r="F129" t="e">
        <f>IF('Despeses realitzades'!#REF!="x",'Despeses realitzades'!#REF!,"")</f>
        <v>#REF!</v>
      </c>
      <c r="G129" t="e">
        <f>IF('Despeses realitzades'!#REF!="x",'Despeses realitzades'!#REF!,"")</f>
        <v>#REF!</v>
      </c>
      <c r="H129" s="16">
        <v>124</v>
      </c>
      <c r="I129" s="16"/>
      <c r="J129" s="28" t="str">
        <f t="shared" si="6"/>
        <v/>
      </c>
      <c r="K129" s="28" t="str">
        <f t="shared" si="7"/>
        <v/>
      </c>
      <c r="L129" s="28" t="str">
        <f t="shared" si="8"/>
        <v/>
      </c>
      <c r="M129" s="29" t="str">
        <f t="shared" si="9"/>
        <v/>
      </c>
      <c r="N129" s="28" t="str">
        <f t="shared" si="10"/>
        <v/>
      </c>
      <c r="O129" s="30" t="str">
        <f t="shared" si="11"/>
        <v/>
      </c>
    </row>
    <row r="130" spans="1:15" x14ac:dyDescent="0.2">
      <c r="A130" s="16" t="e">
        <f>IF(G130="","",COUNT($G$4:$G130))</f>
        <v>#REF!</v>
      </c>
      <c r="B130" t="e">
        <f>IF('Despeses realitzades'!#REF!="x",'Despeses realitzades'!B147,"")</f>
        <v>#REF!</v>
      </c>
      <c r="C130" t="e">
        <f>IF('Despeses realitzades'!#REF!="x",'Despeses realitzades'!D147,"")</f>
        <v>#REF!</v>
      </c>
      <c r="D130" t="e">
        <f>IF('Despeses realitzades'!#REF!="x",'Despeses realitzades'!E147,"")</f>
        <v>#REF!</v>
      </c>
      <c r="E130" t="e">
        <f>IF('Despeses realitzades'!#REF!="x",'Despeses realitzades'!F147,"")</f>
        <v>#REF!</v>
      </c>
      <c r="F130" t="e">
        <f>IF('Despeses realitzades'!#REF!="x",'Despeses realitzades'!G147,"")</f>
        <v>#REF!</v>
      </c>
      <c r="G130" t="e">
        <f>IF('Despeses realitzades'!#REF!="x",'Despeses realitzades'!H147,"")</f>
        <v>#REF!</v>
      </c>
      <c r="H130" s="16">
        <v>125</v>
      </c>
      <c r="I130" s="16"/>
      <c r="J130" s="28" t="str">
        <f t="shared" si="6"/>
        <v/>
      </c>
      <c r="K130" s="28" t="str">
        <f t="shared" si="7"/>
        <v/>
      </c>
      <c r="L130" s="28" t="str">
        <f t="shared" si="8"/>
        <v/>
      </c>
      <c r="M130" s="29" t="str">
        <f t="shared" si="9"/>
        <v/>
      </c>
      <c r="N130" s="28" t="str">
        <f t="shared" si="10"/>
        <v/>
      </c>
      <c r="O130" s="30" t="str">
        <f t="shared" si="11"/>
        <v/>
      </c>
    </row>
    <row r="131" spans="1:15" x14ac:dyDescent="0.2">
      <c r="A131" s="16" t="e">
        <f>IF(G131="","",COUNT($G$4:$G131))</f>
        <v>#REF!</v>
      </c>
      <c r="B131" t="e">
        <f>IF('Despeses realitzades'!#REF!="x",'Despeses realitzades'!B148,"")</f>
        <v>#REF!</v>
      </c>
      <c r="C131" t="e">
        <f>IF('Despeses realitzades'!#REF!="x",'Despeses realitzades'!D148,"")</f>
        <v>#REF!</v>
      </c>
      <c r="D131" t="e">
        <f>IF('Despeses realitzades'!#REF!="x",'Despeses realitzades'!E148,"")</f>
        <v>#REF!</v>
      </c>
      <c r="E131" t="e">
        <f>IF('Despeses realitzades'!#REF!="x",'Despeses realitzades'!F148,"")</f>
        <v>#REF!</v>
      </c>
      <c r="F131" t="e">
        <f>IF('Despeses realitzades'!#REF!="x",'Despeses realitzades'!G148,"")</f>
        <v>#REF!</v>
      </c>
      <c r="G131" t="e">
        <f>IF('Despeses realitzades'!#REF!="x",'Despeses realitzades'!H148,"")</f>
        <v>#REF!</v>
      </c>
      <c r="H131" s="16">
        <v>126</v>
      </c>
      <c r="I131" s="16"/>
      <c r="J131" s="28" t="str">
        <f t="shared" si="6"/>
        <v/>
      </c>
      <c r="K131" s="28" t="str">
        <f t="shared" si="7"/>
        <v/>
      </c>
      <c r="L131" s="28" t="str">
        <f t="shared" si="8"/>
        <v/>
      </c>
      <c r="M131" s="29" t="str">
        <f t="shared" si="9"/>
        <v/>
      </c>
      <c r="N131" s="28" t="str">
        <f t="shared" si="10"/>
        <v/>
      </c>
      <c r="O131" s="30" t="str">
        <f t="shared" si="11"/>
        <v/>
      </c>
    </row>
    <row r="132" spans="1:15" x14ac:dyDescent="0.2">
      <c r="A132" s="16" t="e">
        <f>IF(G132="","",COUNT($G$4:$G132))</f>
        <v>#REF!</v>
      </c>
      <c r="B132" t="e">
        <f>IF('Despeses realitzades'!#REF!="x",'Despeses realitzades'!B149,"")</f>
        <v>#REF!</v>
      </c>
      <c r="C132" t="e">
        <f>IF('Despeses realitzades'!#REF!="x",'Despeses realitzades'!D149,"")</f>
        <v>#REF!</v>
      </c>
      <c r="D132" t="e">
        <f>IF('Despeses realitzades'!#REF!="x",'Despeses realitzades'!E149,"")</f>
        <v>#REF!</v>
      </c>
      <c r="E132" t="e">
        <f>IF('Despeses realitzades'!#REF!="x",'Despeses realitzades'!F149,"")</f>
        <v>#REF!</v>
      </c>
      <c r="F132" t="e">
        <f>IF('Despeses realitzades'!#REF!="x",'Despeses realitzades'!G149,"")</f>
        <v>#REF!</v>
      </c>
      <c r="G132" t="e">
        <f>IF('Despeses realitzades'!#REF!="x",'Despeses realitzades'!H149,"")</f>
        <v>#REF!</v>
      </c>
      <c r="H132" s="16">
        <v>127</v>
      </c>
      <c r="I132" s="16"/>
      <c r="J132" s="28" t="str">
        <f t="shared" si="6"/>
        <v/>
      </c>
      <c r="K132" s="28" t="str">
        <f t="shared" si="7"/>
        <v/>
      </c>
      <c r="L132" s="28" t="str">
        <f t="shared" si="8"/>
        <v/>
      </c>
      <c r="M132" s="29" t="str">
        <f t="shared" si="9"/>
        <v/>
      </c>
      <c r="N132" s="28" t="str">
        <f t="shared" si="10"/>
        <v/>
      </c>
      <c r="O132" s="30" t="str">
        <f t="shared" si="11"/>
        <v/>
      </c>
    </row>
    <row r="133" spans="1:15" x14ac:dyDescent="0.2">
      <c r="A133" s="16" t="e">
        <f>IF(G133="","",COUNT($G$4:$G133))</f>
        <v>#REF!</v>
      </c>
      <c r="B133" t="e">
        <f>IF('Despeses realitzades'!#REF!="x",'Despeses realitzades'!B150,"")</f>
        <v>#REF!</v>
      </c>
      <c r="C133" t="e">
        <f>IF('Despeses realitzades'!#REF!="x",'Despeses realitzades'!D150,"")</f>
        <v>#REF!</v>
      </c>
      <c r="D133" t="e">
        <f>IF('Despeses realitzades'!#REF!="x",'Despeses realitzades'!E150,"")</f>
        <v>#REF!</v>
      </c>
      <c r="E133" t="e">
        <f>IF('Despeses realitzades'!#REF!="x",'Despeses realitzades'!F150,"")</f>
        <v>#REF!</v>
      </c>
      <c r="F133" t="e">
        <f>IF('Despeses realitzades'!#REF!="x",'Despeses realitzades'!G150,"")</f>
        <v>#REF!</v>
      </c>
      <c r="G133" t="e">
        <f>IF('Despeses realitzades'!#REF!="x",'Despeses realitzades'!H150,"")</f>
        <v>#REF!</v>
      </c>
      <c r="H133" s="16">
        <v>128</v>
      </c>
      <c r="I133" s="16"/>
      <c r="J133" s="28" t="str">
        <f t="shared" si="6"/>
        <v/>
      </c>
      <c r="K133" s="28" t="str">
        <f t="shared" si="7"/>
        <v/>
      </c>
      <c r="L133" s="28" t="str">
        <f t="shared" si="8"/>
        <v/>
      </c>
      <c r="M133" s="29" t="str">
        <f t="shared" si="9"/>
        <v/>
      </c>
      <c r="N133" s="28" t="str">
        <f t="shared" si="10"/>
        <v/>
      </c>
      <c r="O133" s="30" t="str">
        <f t="shared" si="11"/>
        <v/>
      </c>
    </row>
    <row r="134" spans="1:15" x14ac:dyDescent="0.2">
      <c r="A134" s="16" t="e">
        <f>IF(G134="","",COUNT($G$4:$G134))</f>
        <v>#REF!</v>
      </c>
      <c r="B134" t="e">
        <f>IF('Despeses realitzades'!#REF!="x",'Despeses realitzades'!B151,"")</f>
        <v>#REF!</v>
      </c>
      <c r="C134" t="e">
        <f>IF('Despeses realitzades'!#REF!="x",'Despeses realitzades'!D151,"")</f>
        <v>#REF!</v>
      </c>
      <c r="D134" t="e">
        <f>IF('Despeses realitzades'!#REF!="x",'Despeses realitzades'!E151,"")</f>
        <v>#REF!</v>
      </c>
      <c r="E134" t="e">
        <f>IF('Despeses realitzades'!#REF!="x",'Despeses realitzades'!F151,"")</f>
        <v>#REF!</v>
      </c>
      <c r="F134" t="e">
        <f>IF('Despeses realitzades'!#REF!="x",'Despeses realitzades'!G151,"")</f>
        <v>#REF!</v>
      </c>
      <c r="G134" t="e">
        <f>IF('Despeses realitzades'!#REF!="x",'Despeses realitzades'!H151,"")</f>
        <v>#REF!</v>
      </c>
      <c r="H134" s="16">
        <v>129</v>
      </c>
      <c r="I134" s="16"/>
      <c r="J134" s="28" t="str">
        <f t="shared" ref="J134:J197" si="12">IFERROR(VLOOKUP($H134,$A$4:$G$551,2,FALSE),"")</f>
        <v/>
      </c>
      <c r="K134" s="28" t="str">
        <f t="shared" ref="K134:K197" si="13">IFERROR(VLOOKUP($H134,$A$4:$G$551,3,FALSE),"")</f>
        <v/>
      </c>
      <c r="L134" s="28" t="str">
        <f t="shared" ref="L134:L197" si="14">IFERROR(VLOOKUP($H134,$A$4:$G$551,4,FALSE),"")</f>
        <v/>
      </c>
      <c r="M134" s="29" t="str">
        <f t="shared" ref="M134:M197" si="15">IFERROR(VLOOKUP($H134,$A$4:$G$551,5,FALSE),"")</f>
        <v/>
      </c>
      <c r="N134" s="28" t="str">
        <f t="shared" ref="N134:N197" si="16">IFERROR(VLOOKUP($H134,$A$4:$G$551,6,FALSE),"")</f>
        <v/>
      </c>
      <c r="O134" s="30" t="str">
        <f t="shared" ref="O134:O197" si="17">IFERROR(VLOOKUP($H134,$A$4:$G$551,7,FALSE),"")</f>
        <v/>
      </c>
    </row>
    <row r="135" spans="1:15" x14ac:dyDescent="0.2">
      <c r="A135" s="16" t="e">
        <f>IF(G135="","",COUNT($G$4:$G135))</f>
        <v>#REF!</v>
      </c>
      <c r="B135" t="e">
        <f>IF('Despeses realitzades'!#REF!="x",'Despeses realitzades'!B152,"")</f>
        <v>#REF!</v>
      </c>
      <c r="C135" t="e">
        <f>IF('Despeses realitzades'!#REF!="x",'Despeses realitzades'!D152,"")</f>
        <v>#REF!</v>
      </c>
      <c r="D135" t="e">
        <f>IF('Despeses realitzades'!#REF!="x",'Despeses realitzades'!E152,"")</f>
        <v>#REF!</v>
      </c>
      <c r="E135" t="e">
        <f>IF('Despeses realitzades'!#REF!="x",'Despeses realitzades'!F152,"")</f>
        <v>#REF!</v>
      </c>
      <c r="F135" t="e">
        <f>IF('Despeses realitzades'!#REF!="x",'Despeses realitzades'!G152,"")</f>
        <v>#REF!</v>
      </c>
      <c r="G135" t="e">
        <f>IF('Despeses realitzades'!#REF!="x",'Despeses realitzades'!H152,"")</f>
        <v>#REF!</v>
      </c>
      <c r="H135" s="16">
        <v>130</v>
      </c>
      <c r="I135" s="16"/>
      <c r="J135" s="28" t="str">
        <f t="shared" si="12"/>
        <v/>
      </c>
      <c r="K135" s="28" t="str">
        <f t="shared" si="13"/>
        <v/>
      </c>
      <c r="L135" s="28" t="str">
        <f t="shared" si="14"/>
        <v/>
      </c>
      <c r="M135" s="29" t="str">
        <f t="shared" si="15"/>
        <v/>
      </c>
      <c r="N135" s="28" t="str">
        <f t="shared" si="16"/>
        <v/>
      </c>
      <c r="O135" s="30" t="str">
        <f t="shared" si="17"/>
        <v/>
      </c>
    </row>
    <row r="136" spans="1:15" x14ac:dyDescent="0.2">
      <c r="A136" s="16" t="e">
        <f>IF(G136="","",COUNT($G$4:$G136))</f>
        <v>#REF!</v>
      </c>
      <c r="B136" t="e">
        <f>IF('Despeses realitzades'!#REF!="x",'Despeses realitzades'!B153,"")</f>
        <v>#REF!</v>
      </c>
      <c r="C136" t="e">
        <f>IF('Despeses realitzades'!#REF!="x",'Despeses realitzades'!D153,"")</f>
        <v>#REF!</v>
      </c>
      <c r="D136" t="e">
        <f>IF('Despeses realitzades'!#REF!="x",'Despeses realitzades'!E153,"")</f>
        <v>#REF!</v>
      </c>
      <c r="E136" t="e">
        <f>IF('Despeses realitzades'!#REF!="x",'Despeses realitzades'!F153,"")</f>
        <v>#REF!</v>
      </c>
      <c r="F136" t="e">
        <f>IF('Despeses realitzades'!#REF!="x",'Despeses realitzades'!G153,"")</f>
        <v>#REF!</v>
      </c>
      <c r="G136" t="e">
        <f>IF('Despeses realitzades'!#REF!="x",'Despeses realitzades'!H153,"")</f>
        <v>#REF!</v>
      </c>
      <c r="H136" s="16">
        <v>131</v>
      </c>
      <c r="I136" s="16"/>
      <c r="J136" s="28" t="str">
        <f t="shared" si="12"/>
        <v/>
      </c>
      <c r="K136" s="28" t="str">
        <f t="shared" si="13"/>
        <v/>
      </c>
      <c r="L136" s="28" t="str">
        <f t="shared" si="14"/>
        <v/>
      </c>
      <c r="M136" s="29" t="str">
        <f t="shared" si="15"/>
        <v/>
      </c>
      <c r="N136" s="28" t="str">
        <f t="shared" si="16"/>
        <v/>
      </c>
      <c r="O136" s="30" t="str">
        <f t="shared" si="17"/>
        <v/>
      </c>
    </row>
    <row r="137" spans="1:15" x14ac:dyDescent="0.2">
      <c r="A137" s="16" t="e">
        <f>IF(G137="","",COUNT($G$4:$G137))</f>
        <v>#REF!</v>
      </c>
      <c r="B137" t="e">
        <f>IF('Despeses realitzades'!#REF!="x",'Despeses realitzades'!B154,"")</f>
        <v>#REF!</v>
      </c>
      <c r="C137" t="e">
        <f>IF('Despeses realitzades'!#REF!="x",'Despeses realitzades'!D154,"")</f>
        <v>#REF!</v>
      </c>
      <c r="D137" t="e">
        <f>IF('Despeses realitzades'!#REF!="x",'Despeses realitzades'!E154,"")</f>
        <v>#REF!</v>
      </c>
      <c r="E137" t="e">
        <f>IF('Despeses realitzades'!#REF!="x",'Despeses realitzades'!F154,"")</f>
        <v>#REF!</v>
      </c>
      <c r="F137" t="e">
        <f>IF('Despeses realitzades'!#REF!="x",'Despeses realitzades'!G154,"")</f>
        <v>#REF!</v>
      </c>
      <c r="G137" t="e">
        <f>IF('Despeses realitzades'!#REF!="x",'Despeses realitzades'!H154,"")</f>
        <v>#REF!</v>
      </c>
      <c r="H137" s="16">
        <v>132</v>
      </c>
      <c r="I137" s="16"/>
      <c r="J137" s="28" t="str">
        <f t="shared" si="12"/>
        <v/>
      </c>
      <c r="K137" s="28" t="str">
        <f t="shared" si="13"/>
        <v/>
      </c>
      <c r="L137" s="28" t="str">
        <f t="shared" si="14"/>
        <v/>
      </c>
      <c r="M137" s="29" t="str">
        <f t="shared" si="15"/>
        <v/>
      </c>
      <c r="N137" s="28" t="str">
        <f t="shared" si="16"/>
        <v/>
      </c>
      <c r="O137" s="30" t="str">
        <f t="shared" si="17"/>
        <v/>
      </c>
    </row>
    <row r="138" spans="1:15" x14ac:dyDescent="0.2">
      <c r="A138" s="16" t="e">
        <f>IF(G138="","",COUNT($G$4:$G138))</f>
        <v>#REF!</v>
      </c>
      <c r="B138" t="e">
        <f>IF('Despeses realitzades'!#REF!="x",'Despeses realitzades'!B155,"")</f>
        <v>#REF!</v>
      </c>
      <c r="C138" t="e">
        <f>IF('Despeses realitzades'!#REF!="x",'Despeses realitzades'!D155,"")</f>
        <v>#REF!</v>
      </c>
      <c r="D138" t="e">
        <f>IF('Despeses realitzades'!#REF!="x",'Despeses realitzades'!E155,"")</f>
        <v>#REF!</v>
      </c>
      <c r="E138" t="e">
        <f>IF('Despeses realitzades'!#REF!="x",'Despeses realitzades'!F155,"")</f>
        <v>#REF!</v>
      </c>
      <c r="F138" t="e">
        <f>IF('Despeses realitzades'!#REF!="x",'Despeses realitzades'!G155,"")</f>
        <v>#REF!</v>
      </c>
      <c r="G138" t="e">
        <f>IF('Despeses realitzades'!#REF!="x",'Despeses realitzades'!H155,"")</f>
        <v>#REF!</v>
      </c>
      <c r="H138" s="16">
        <v>133</v>
      </c>
      <c r="I138" s="16"/>
      <c r="J138" s="28" t="str">
        <f t="shared" si="12"/>
        <v/>
      </c>
      <c r="K138" s="28" t="str">
        <f t="shared" si="13"/>
        <v/>
      </c>
      <c r="L138" s="28" t="str">
        <f t="shared" si="14"/>
        <v/>
      </c>
      <c r="M138" s="29" t="str">
        <f t="shared" si="15"/>
        <v/>
      </c>
      <c r="N138" s="28" t="str">
        <f t="shared" si="16"/>
        <v/>
      </c>
      <c r="O138" s="30" t="str">
        <f t="shared" si="17"/>
        <v/>
      </c>
    </row>
    <row r="139" spans="1:15" x14ac:dyDescent="0.2">
      <c r="A139" s="16" t="e">
        <f>IF(G139="","",COUNT($G$4:$G139))</f>
        <v>#REF!</v>
      </c>
      <c r="B139" t="e">
        <f>IF('Despeses realitzades'!#REF!="x",'Despeses realitzades'!#REF!,"")</f>
        <v>#REF!</v>
      </c>
      <c r="C139" t="e">
        <f>IF('Despeses realitzades'!#REF!="x",'Despeses realitzades'!#REF!,"")</f>
        <v>#REF!</v>
      </c>
      <c r="D139" t="e">
        <f>IF('Despeses realitzades'!#REF!="x",'Despeses realitzades'!#REF!,"")</f>
        <v>#REF!</v>
      </c>
      <c r="E139" t="e">
        <f>IF('Despeses realitzades'!#REF!="x",'Despeses realitzades'!#REF!,"")</f>
        <v>#REF!</v>
      </c>
      <c r="F139" t="e">
        <f>IF('Despeses realitzades'!#REF!="x",'Despeses realitzades'!#REF!,"")</f>
        <v>#REF!</v>
      </c>
      <c r="G139" t="e">
        <f>IF('Despeses realitzades'!#REF!="x",'Despeses realitzades'!#REF!,"")</f>
        <v>#REF!</v>
      </c>
      <c r="H139" s="16">
        <v>134</v>
      </c>
      <c r="I139" s="16"/>
      <c r="J139" s="28" t="str">
        <f t="shared" si="12"/>
        <v/>
      </c>
      <c r="K139" s="28" t="str">
        <f t="shared" si="13"/>
        <v/>
      </c>
      <c r="L139" s="28" t="str">
        <f t="shared" si="14"/>
        <v/>
      </c>
      <c r="M139" s="29" t="str">
        <f t="shared" si="15"/>
        <v/>
      </c>
      <c r="N139" s="28" t="str">
        <f t="shared" si="16"/>
        <v/>
      </c>
      <c r="O139" s="30" t="str">
        <f t="shared" si="17"/>
        <v/>
      </c>
    </row>
    <row r="140" spans="1:15" x14ac:dyDescent="0.2">
      <c r="A140" s="16" t="e">
        <f>IF(G140="","",COUNT($G$4:$G140))</f>
        <v>#REF!</v>
      </c>
      <c r="B140" t="e">
        <f>IF('Despeses realitzades'!#REF!="x",'Despeses realitzades'!#REF!,"")</f>
        <v>#REF!</v>
      </c>
      <c r="C140" t="e">
        <f>IF('Despeses realitzades'!#REF!="x",'Despeses realitzades'!#REF!,"")</f>
        <v>#REF!</v>
      </c>
      <c r="D140" t="e">
        <f>IF('Despeses realitzades'!#REF!="x",'Despeses realitzades'!#REF!,"")</f>
        <v>#REF!</v>
      </c>
      <c r="E140" t="e">
        <f>IF('Despeses realitzades'!#REF!="x",'Despeses realitzades'!#REF!,"")</f>
        <v>#REF!</v>
      </c>
      <c r="F140" t="e">
        <f>IF('Despeses realitzades'!#REF!="x",'Despeses realitzades'!#REF!,"")</f>
        <v>#REF!</v>
      </c>
      <c r="G140" t="e">
        <f>IF('Despeses realitzades'!#REF!="x",'Despeses realitzades'!#REF!,"")</f>
        <v>#REF!</v>
      </c>
      <c r="H140" s="16">
        <v>135</v>
      </c>
      <c r="I140" s="16"/>
      <c r="J140" s="28" t="str">
        <f t="shared" si="12"/>
        <v/>
      </c>
      <c r="K140" s="28" t="str">
        <f t="shared" si="13"/>
        <v/>
      </c>
      <c r="L140" s="28" t="str">
        <f t="shared" si="14"/>
        <v/>
      </c>
      <c r="M140" s="29" t="str">
        <f t="shared" si="15"/>
        <v/>
      </c>
      <c r="N140" s="28" t="str">
        <f t="shared" si="16"/>
        <v/>
      </c>
      <c r="O140" s="30" t="str">
        <f t="shared" si="17"/>
        <v/>
      </c>
    </row>
    <row r="141" spans="1:15" x14ac:dyDescent="0.2">
      <c r="A141" s="16" t="e">
        <f>IF(G141="","",COUNT($G$4:$G141))</f>
        <v>#REF!</v>
      </c>
      <c r="B141" t="e">
        <f>IF('Despeses realitzades'!#REF!="x",'Despeses realitzades'!#REF!,"")</f>
        <v>#REF!</v>
      </c>
      <c r="C141" t="e">
        <f>IF('Despeses realitzades'!#REF!="x",'Despeses realitzades'!#REF!,"")</f>
        <v>#REF!</v>
      </c>
      <c r="D141" t="e">
        <f>IF('Despeses realitzades'!#REF!="x",'Despeses realitzades'!#REF!,"")</f>
        <v>#REF!</v>
      </c>
      <c r="E141" t="e">
        <f>IF('Despeses realitzades'!#REF!="x",'Despeses realitzades'!#REF!,"")</f>
        <v>#REF!</v>
      </c>
      <c r="F141" t="e">
        <f>IF('Despeses realitzades'!#REF!="x",'Despeses realitzades'!#REF!,"")</f>
        <v>#REF!</v>
      </c>
      <c r="G141" t="e">
        <f>IF('Despeses realitzades'!#REF!="x",'Despeses realitzades'!#REF!,"")</f>
        <v>#REF!</v>
      </c>
      <c r="H141" s="16">
        <v>136</v>
      </c>
      <c r="I141" s="16"/>
      <c r="J141" s="28" t="str">
        <f t="shared" si="12"/>
        <v/>
      </c>
      <c r="K141" s="28" t="str">
        <f t="shared" si="13"/>
        <v/>
      </c>
      <c r="L141" s="28" t="str">
        <f t="shared" si="14"/>
        <v/>
      </c>
      <c r="M141" s="29" t="str">
        <f t="shared" si="15"/>
        <v/>
      </c>
      <c r="N141" s="28" t="str">
        <f t="shared" si="16"/>
        <v/>
      </c>
      <c r="O141" s="30" t="str">
        <f t="shared" si="17"/>
        <v/>
      </c>
    </row>
    <row r="142" spans="1:15" x14ac:dyDescent="0.2">
      <c r="A142" s="16" t="e">
        <f>IF(G142="","",COUNT($G$4:$G142))</f>
        <v>#REF!</v>
      </c>
      <c r="B142" t="e">
        <f>IF('Despeses realitzades'!#REF!="x",'Despeses realitzades'!#REF!,"")</f>
        <v>#REF!</v>
      </c>
      <c r="C142" t="e">
        <f>IF('Despeses realitzades'!#REF!="x",'Despeses realitzades'!#REF!,"")</f>
        <v>#REF!</v>
      </c>
      <c r="D142" t="e">
        <f>IF('Despeses realitzades'!#REF!="x",'Despeses realitzades'!#REF!,"")</f>
        <v>#REF!</v>
      </c>
      <c r="E142" t="e">
        <f>IF('Despeses realitzades'!#REF!="x",'Despeses realitzades'!#REF!,"")</f>
        <v>#REF!</v>
      </c>
      <c r="F142" t="e">
        <f>IF('Despeses realitzades'!#REF!="x",'Despeses realitzades'!#REF!,"")</f>
        <v>#REF!</v>
      </c>
      <c r="G142" t="e">
        <f>IF('Despeses realitzades'!#REF!="x",'Despeses realitzades'!#REF!,"")</f>
        <v>#REF!</v>
      </c>
      <c r="H142" s="16">
        <v>137</v>
      </c>
      <c r="I142" s="16"/>
      <c r="J142" s="28" t="str">
        <f t="shared" si="12"/>
        <v/>
      </c>
      <c r="K142" s="28" t="str">
        <f t="shared" si="13"/>
        <v/>
      </c>
      <c r="L142" s="28" t="str">
        <f t="shared" si="14"/>
        <v/>
      </c>
      <c r="M142" s="29" t="str">
        <f t="shared" si="15"/>
        <v/>
      </c>
      <c r="N142" s="28" t="str">
        <f t="shared" si="16"/>
        <v/>
      </c>
      <c r="O142" s="30" t="str">
        <f t="shared" si="17"/>
        <v/>
      </c>
    </row>
    <row r="143" spans="1:15" x14ac:dyDescent="0.2">
      <c r="A143" s="16" t="e">
        <f>IF(G143="","",COUNT($G$4:$G143))</f>
        <v>#REF!</v>
      </c>
      <c r="B143" t="e">
        <f>IF('Despeses realitzades'!#REF!="x",'Despeses realitzades'!#REF!,"")</f>
        <v>#REF!</v>
      </c>
      <c r="C143" t="e">
        <f>IF('Despeses realitzades'!#REF!="x",'Despeses realitzades'!#REF!,"")</f>
        <v>#REF!</v>
      </c>
      <c r="D143" t="e">
        <f>IF('Despeses realitzades'!#REF!="x",'Despeses realitzades'!#REF!,"")</f>
        <v>#REF!</v>
      </c>
      <c r="E143" t="e">
        <f>IF('Despeses realitzades'!#REF!="x",'Despeses realitzades'!#REF!,"")</f>
        <v>#REF!</v>
      </c>
      <c r="F143" t="e">
        <f>IF('Despeses realitzades'!#REF!="x",'Despeses realitzades'!#REF!,"")</f>
        <v>#REF!</v>
      </c>
      <c r="G143" t="e">
        <f>IF('Despeses realitzades'!#REF!="x",'Despeses realitzades'!#REF!,"")</f>
        <v>#REF!</v>
      </c>
      <c r="H143" s="16">
        <v>138</v>
      </c>
      <c r="I143" s="16"/>
      <c r="J143" s="28" t="str">
        <f t="shared" si="12"/>
        <v/>
      </c>
      <c r="K143" s="28" t="str">
        <f t="shared" si="13"/>
        <v/>
      </c>
      <c r="L143" s="28" t="str">
        <f t="shared" si="14"/>
        <v/>
      </c>
      <c r="M143" s="29" t="str">
        <f t="shared" si="15"/>
        <v/>
      </c>
      <c r="N143" s="28" t="str">
        <f t="shared" si="16"/>
        <v/>
      </c>
      <c r="O143" s="30" t="str">
        <f t="shared" si="17"/>
        <v/>
      </c>
    </row>
    <row r="144" spans="1:15" x14ac:dyDescent="0.2">
      <c r="A144" s="16" t="e">
        <f>IF(G144="","",COUNT($G$4:$G144))</f>
        <v>#REF!</v>
      </c>
      <c r="B144" t="e">
        <f>IF('Despeses realitzades'!#REF!="x",'Despeses realitzades'!#REF!,"")</f>
        <v>#REF!</v>
      </c>
      <c r="C144" t="e">
        <f>IF('Despeses realitzades'!#REF!="x",'Despeses realitzades'!#REF!,"")</f>
        <v>#REF!</v>
      </c>
      <c r="D144" t="e">
        <f>IF('Despeses realitzades'!#REF!="x",'Despeses realitzades'!#REF!,"")</f>
        <v>#REF!</v>
      </c>
      <c r="E144" t="e">
        <f>IF('Despeses realitzades'!#REF!="x",'Despeses realitzades'!#REF!,"")</f>
        <v>#REF!</v>
      </c>
      <c r="F144" t="e">
        <f>IF('Despeses realitzades'!#REF!="x",'Despeses realitzades'!#REF!,"")</f>
        <v>#REF!</v>
      </c>
      <c r="G144" t="e">
        <f>IF('Despeses realitzades'!#REF!="x",'Despeses realitzades'!#REF!,"")</f>
        <v>#REF!</v>
      </c>
      <c r="H144" s="16">
        <v>139</v>
      </c>
      <c r="I144" s="16"/>
      <c r="J144" s="28" t="str">
        <f t="shared" si="12"/>
        <v/>
      </c>
      <c r="K144" s="28" t="str">
        <f t="shared" si="13"/>
        <v/>
      </c>
      <c r="L144" s="28" t="str">
        <f t="shared" si="14"/>
        <v/>
      </c>
      <c r="M144" s="29" t="str">
        <f t="shared" si="15"/>
        <v/>
      </c>
      <c r="N144" s="28" t="str">
        <f t="shared" si="16"/>
        <v/>
      </c>
      <c r="O144" s="30" t="str">
        <f t="shared" si="17"/>
        <v/>
      </c>
    </row>
    <row r="145" spans="1:15" x14ac:dyDescent="0.2">
      <c r="A145" s="16" t="e">
        <f>IF(G145="","",COUNT($G$4:$G145))</f>
        <v>#REF!</v>
      </c>
      <c r="B145" t="e">
        <f>IF('Despeses realitzades'!#REF!="x",'Despeses realitzades'!#REF!,"")</f>
        <v>#REF!</v>
      </c>
      <c r="C145" t="e">
        <f>IF('Despeses realitzades'!#REF!="x",'Despeses realitzades'!#REF!,"")</f>
        <v>#REF!</v>
      </c>
      <c r="D145" t="e">
        <f>IF('Despeses realitzades'!#REF!="x",'Despeses realitzades'!#REF!,"")</f>
        <v>#REF!</v>
      </c>
      <c r="E145" t="e">
        <f>IF('Despeses realitzades'!#REF!="x",'Despeses realitzades'!#REF!,"")</f>
        <v>#REF!</v>
      </c>
      <c r="F145" t="e">
        <f>IF('Despeses realitzades'!#REF!="x",'Despeses realitzades'!#REF!,"")</f>
        <v>#REF!</v>
      </c>
      <c r="G145" t="e">
        <f>IF('Despeses realitzades'!#REF!="x",'Despeses realitzades'!#REF!,"")</f>
        <v>#REF!</v>
      </c>
      <c r="H145" s="16">
        <v>140</v>
      </c>
      <c r="I145" s="16"/>
      <c r="J145" s="28" t="str">
        <f t="shared" si="12"/>
        <v/>
      </c>
      <c r="K145" s="28" t="str">
        <f t="shared" si="13"/>
        <v/>
      </c>
      <c r="L145" s="28" t="str">
        <f t="shared" si="14"/>
        <v/>
      </c>
      <c r="M145" s="29" t="str">
        <f t="shared" si="15"/>
        <v/>
      </c>
      <c r="N145" s="28" t="str">
        <f t="shared" si="16"/>
        <v/>
      </c>
      <c r="O145" s="30" t="str">
        <f t="shared" si="17"/>
        <v/>
      </c>
    </row>
    <row r="146" spans="1:15" x14ac:dyDescent="0.2">
      <c r="A146" s="16" t="e">
        <f>IF(G146="","",COUNT($G$4:$G146))</f>
        <v>#REF!</v>
      </c>
      <c r="B146" t="e">
        <f>IF('Despeses realitzades'!#REF!="x",'Despeses realitzades'!#REF!,"")</f>
        <v>#REF!</v>
      </c>
      <c r="C146" t="e">
        <f>IF('Despeses realitzades'!#REF!="x",'Despeses realitzades'!#REF!,"")</f>
        <v>#REF!</v>
      </c>
      <c r="D146" t="e">
        <f>IF('Despeses realitzades'!#REF!="x",'Despeses realitzades'!#REF!,"")</f>
        <v>#REF!</v>
      </c>
      <c r="E146" t="e">
        <f>IF('Despeses realitzades'!#REF!="x",'Despeses realitzades'!#REF!,"")</f>
        <v>#REF!</v>
      </c>
      <c r="F146" t="e">
        <f>IF('Despeses realitzades'!#REF!="x",'Despeses realitzades'!#REF!,"")</f>
        <v>#REF!</v>
      </c>
      <c r="G146" t="e">
        <f>IF('Despeses realitzades'!#REF!="x",'Despeses realitzades'!#REF!,"")</f>
        <v>#REF!</v>
      </c>
      <c r="H146" s="16">
        <v>141</v>
      </c>
      <c r="I146" s="16"/>
      <c r="J146" s="28" t="str">
        <f t="shared" si="12"/>
        <v/>
      </c>
      <c r="K146" s="28" t="str">
        <f t="shared" si="13"/>
        <v/>
      </c>
      <c r="L146" s="28" t="str">
        <f t="shared" si="14"/>
        <v/>
      </c>
      <c r="M146" s="29" t="str">
        <f t="shared" si="15"/>
        <v/>
      </c>
      <c r="N146" s="28" t="str">
        <f t="shared" si="16"/>
        <v/>
      </c>
      <c r="O146" s="30" t="str">
        <f t="shared" si="17"/>
        <v/>
      </c>
    </row>
    <row r="147" spans="1:15" x14ac:dyDescent="0.2">
      <c r="A147" s="16" t="e">
        <f>IF(G147="","",COUNT($G$4:$G147))</f>
        <v>#REF!</v>
      </c>
      <c r="B147" t="e">
        <f>IF('Despeses realitzades'!#REF!="x",'Despeses realitzades'!#REF!,"")</f>
        <v>#REF!</v>
      </c>
      <c r="C147" t="e">
        <f>IF('Despeses realitzades'!#REF!="x",'Despeses realitzades'!#REF!,"")</f>
        <v>#REF!</v>
      </c>
      <c r="D147" t="e">
        <f>IF('Despeses realitzades'!#REF!="x",'Despeses realitzades'!#REF!,"")</f>
        <v>#REF!</v>
      </c>
      <c r="E147" t="e">
        <f>IF('Despeses realitzades'!#REF!="x",'Despeses realitzades'!#REF!,"")</f>
        <v>#REF!</v>
      </c>
      <c r="F147" t="e">
        <f>IF('Despeses realitzades'!#REF!="x",'Despeses realitzades'!#REF!,"")</f>
        <v>#REF!</v>
      </c>
      <c r="G147" t="e">
        <f>IF('Despeses realitzades'!#REF!="x",'Despeses realitzades'!#REF!,"")</f>
        <v>#REF!</v>
      </c>
      <c r="H147" s="16">
        <v>142</v>
      </c>
      <c r="I147" s="16"/>
      <c r="J147" s="28" t="str">
        <f t="shared" si="12"/>
        <v/>
      </c>
      <c r="K147" s="28" t="str">
        <f t="shared" si="13"/>
        <v/>
      </c>
      <c r="L147" s="28" t="str">
        <f t="shared" si="14"/>
        <v/>
      </c>
      <c r="M147" s="29" t="str">
        <f t="shared" si="15"/>
        <v/>
      </c>
      <c r="N147" s="28" t="str">
        <f t="shared" si="16"/>
        <v/>
      </c>
      <c r="O147" s="30" t="str">
        <f t="shared" si="17"/>
        <v/>
      </c>
    </row>
    <row r="148" spans="1:15" x14ac:dyDescent="0.2">
      <c r="A148" s="16" t="e">
        <f>IF(G148="","",COUNT($G$4:$G148))</f>
        <v>#REF!</v>
      </c>
      <c r="B148" t="e">
        <f>IF('Despeses realitzades'!#REF!="x",'Despeses realitzades'!#REF!,"")</f>
        <v>#REF!</v>
      </c>
      <c r="C148" t="e">
        <f>IF('Despeses realitzades'!#REF!="x",'Despeses realitzades'!#REF!,"")</f>
        <v>#REF!</v>
      </c>
      <c r="D148" t="e">
        <f>IF('Despeses realitzades'!#REF!="x",'Despeses realitzades'!#REF!,"")</f>
        <v>#REF!</v>
      </c>
      <c r="E148" t="e">
        <f>IF('Despeses realitzades'!#REF!="x",'Despeses realitzades'!#REF!,"")</f>
        <v>#REF!</v>
      </c>
      <c r="F148" t="e">
        <f>IF('Despeses realitzades'!#REF!="x",'Despeses realitzades'!#REF!,"")</f>
        <v>#REF!</v>
      </c>
      <c r="G148" t="e">
        <f>IF('Despeses realitzades'!#REF!="x",'Despeses realitzades'!#REF!,"")</f>
        <v>#REF!</v>
      </c>
      <c r="H148" s="16">
        <v>143</v>
      </c>
      <c r="I148" s="16"/>
      <c r="J148" s="28" t="str">
        <f t="shared" si="12"/>
        <v/>
      </c>
      <c r="K148" s="28" t="str">
        <f t="shared" si="13"/>
        <v/>
      </c>
      <c r="L148" s="28" t="str">
        <f t="shared" si="14"/>
        <v/>
      </c>
      <c r="M148" s="29" t="str">
        <f t="shared" si="15"/>
        <v/>
      </c>
      <c r="N148" s="28" t="str">
        <f t="shared" si="16"/>
        <v/>
      </c>
      <c r="O148" s="30" t="str">
        <f t="shared" si="17"/>
        <v/>
      </c>
    </row>
    <row r="149" spans="1:15" x14ac:dyDescent="0.2">
      <c r="A149" s="16" t="e">
        <f>IF(G149="","",COUNT($G$4:$G149))</f>
        <v>#REF!</v>
      </c>
      <c r="B149" t="e">
        <f>IF('Despeses realitzades'!#REF!="x",'Despeses realitzades'!#REF!,"")</f>
        <v>#REF!</v>
      </c>
      <c r="C149" t="e">
        <f>IF('Despeses realitzades'!#REF!="x",'Despeses realitzades'!#REF!,"")</f>
        <v>#REF!</v>
      </c>
      <c r="D149" t="e">
        <f>IF('Despeses realitzades'!#REF!="x",'Despeses realitzades'!#REF!,"")</f>
        <v>#REF!</v>
      </c>
      <c r="E149" t="e">
        <f>IF('Despeses realitzades'!#REF!="x",'Despeses realitzades'!#REF!,"")</f>
        <v>#REF!</v>
      </c>
      <c r="F149" t="e">
        <f>IF('Despeses realitzades'!#REF!="x",'Despeses realitzades'!#REF!,"")</f>
        <v>#REF!</v>
      </c>
      <c r="G149" t="e">
        <f>IF('Despeses realitzades'!#REF!="x",'Despeses realitzades'!#REF!,"")</f>
        <v>#REF!</v>
      </c>
      <c r="H149" s="16">
        <v>144</v>
      </c>
      <c r="I149" s="16"/>
      <c r="J149" s="28" t="str">
        <f t="shared" si="12"/>
        <v/>
      </c>
      <c r="K149" s="28" t="str">
        <f t="shared" si="13"/>
        <v/>
      </c>
      <c r="L149" s="28" t="str">
        <f t="shared" si="14"/>
        <v/>
      </c>
      <c r="M149" s="29" t="str">
        <f t="shared" si="15"/>
        <v/>
      </c>
      <c r="N149" s="28" t="str">
        <f t="shared" si="16"/>
        <v/>
      </c>
      <c r="O149" s="30" t="str">
        <f t="shared" si="17"/>
        <v/>
      </c>
    </row>
    <row r="150" spans="1:15" x14ac:dyDescent="0.2">
      <c r="A150" s="16" t="e">
        <f>IF(G150="","",COUNT($G$4:$G150))</f>
        <v>#REF!</v>
      </c>
      <c r="B150" t="e">
        <f>IF('Despeses realitzades'!#REF!="x",'Despeses realitzades'!#REF!,"")</f>
        <v>#REF!</v>
      </c>
      <c r="C150" t="e">
        <f>IF('Despeses realitzades'!#REF!="x",'Despeses realitzades'!#REF!,"")</f>
        <v>#REF!</v>
      </c>
      <c r="D150" t="e">
        <f>IF('Despeses realitzades'!#REF!="x",'Despeses realitzades'!#REF!,"")</f>
        <v>#REF!</v>
      </c>
      <c r="E150" t="e">
        <f>IF('Despeses realitzades'!#REF!="x",'Despeses realitzades'!#REF!,"")</f>
        <v>#REF!</v>
      </c>
      <c r="F150" t="e">
        <f>IF('Despeses realitzades'!#REF!="x",'Despeses realitzades'!#REF!,"")</f>
        <v>#REF!</v>
      </c>
      <c r="G150" t="e">
        <f>IF('Despeses realitzades'!#REF!="x",'Despeses realitzades'!#REF!,"")</f>
        <v>#REF!</v>
      </c>
      <c r="H150" s="16">
        <v>145</v>
      </c>
      <c r="I150" s="16"/>
      <c r="J150" s="28" t="str">
        <f t="shared" si="12"/>
        <v/>
      </c>
      <c r="K150" s="28" t="str">
        <f t="shared" si="13"/>
        <v/>
      </c>
      <c r="L150" s="28" t="str">
        <f t="shared" si="14"/>
        <v/>
      </c>
      <c r="M150" s="29" t="str">
        <f t="shared" si="15"/>
        <v/>
      </c>
      <c r="N150" s="28" t="str">
        <f t="shared" si="16"/>
        <v/>
      </c>
      <c r="O150" s="30" t="str">
        <f t="shared" si="17"/>
        <v/>
      </c>
    </row>
    <row r="151" spans="1:15" x14ac:dyDescent="0.2">
      <c r="A151" s="16" t="e">
        <f>IF(G151="","",COUNT($G$4:$G151))</f>
        <v>#REF!</v>
      </c>
      <c r="B151" t="e">
        <f>IF('Despeses realitzades'!#REF!="x",'Despeses realitzades'!#REF!,"")</f>
        <v>#REF!</v>
      </c>
      <c r="C151" t="e">
        <f>IF('Despeses realitzades'!#REF!="x",'Despeses realitzades'!#REF!,"")</f>
        <v>#REF!</v>
      </c>
      <c r="D151" t="e">
        <f>IF('Despeses realitzades'!#REF!="x",'Despeses realitzades'!#REF!,"")</f>
        <v>#REF!</v>
      </c>
      <c r="E151" t="e">
        <f>IF('Despeses realitzades'!#REF!="x",'Despeses realitzades'!#REF!,"")</f>
        <v>#REF!</v>
      </c>
      <c r="F151" t="e">
        <f>IF('Despeses realitzades'!#REF!="x",'Despeses realitzades'!#REF!,"")</f>
        <v>#REF!</v>
      </c>
      <c r="G151" t="e">
        <f>IF('Despeses realitzades'!#REF!="x",'Despeses realitzades'!#REF!,"")</f>
        <v>#REF!</v>
      </c>
      <c r="H151" s="16">
        <v>146</v>
      </c>
      <c r="I151" s="16"/>
      <c r="J151" s="28" t="str">
        <f t="shared" si="12"/>
        <v/>
      </c>
      <c r="K151" s="28" t="str">
        <f t="shared" si="13"/>
        <v/>
      </c>
      <c r="L151" s="28" t="str">
        <f t="shared" si="14"/>
        <v/>
      </c>
      <c r="M151" s="29" t="str">
        <f t="shared" si="15"/>
        <v/>
      </c>
      <c r="N151" s="28" t="str">
        <f t="shared" si="16"/>
        <v/>
      </c>
      <c r="O151" s="30" t="str">
        <f t="shared" si="17"/>
        <v/>
      </c>
    </row>
    <row r="152" spans="1:15" x14ac:dyDescent="0.2">
      <c r="A152" s="16" t="e">
        <f>IF(G152="","",COUNT($G$4:$G152))</f>
        <v>#REF!</v>
      </c>
      <c r="B152" t="e">
        <f>IF('Despeses realitzades'!#REF!="x",'Despeses realitzades'!#REF!,"")</f>
        <v>#REF!</v>
      </c>
      <c r="C152" t="e">
        <f>IF('Despeses realitzades'!#REF!="x",'Despeses realitzades'!#REF!,"")</f>
        <v>#REF!</v>
      </c>
      <c r="D152" t="e">
        <f>IF('Despeses realitzades'!#REF!="x",'Despeses realitzades'!#REF!,"")</f>
        <v>#REF!</v>
      </c>
      <c r="E152" t="e">
        <f>IF('Despeses realitzades'!#REF!="x",'Despeses realitzades'!#REF!,"")</f>
        <v>#REF!</v>
      </c>
      <c r="F152" t="e">
        <f>IF('Despeses realitzades'!#REF!="x",'Despeses realitzades'!#REF!,"")</f>
        <v>#REF!</v>
      </c>
      <c r="G152" t="e">
        <f>IF('Despeses realitzades'!#REF!="x",'Despeses realitzades'!#REF!,"")</f>
        <v>#REF!</v>
      </c>
      <c r="H152" s="16">
        <v>147</v>
      </c>
      <c r="I152" s="16"/>
      <c r="J152" s="28" t="str">
        <f t="shared" si="12"/>
        <v/>
      </c>
      <c r="K152" s="28" t="str">
        <f t="shared" si="13"/>
        <v/>
      </c>
      <c r="L152" s="28" t="str">
        <f t="shared" si="14"/>
        <v/>
      </c>
      <c r="M152" s="29" t="str">
        <f t="shared" si="15"/>
        <v/>
      </c>
      <c r="N152" s="28" t="str">
        <f t="shared" si="16"/>
        <v/>
      </c>
      <c r="O152" s="30" t="str">
        <f t="shared" si="17"/>
        <v/>
      </c>
    </row>
    <row r="153" spans="1:15" x14ac:dyDescent="0.2">
      <c r="A153" s="16" t="e">
        <f>IF(G153="","",COUNT($G$4:$G153))</f>
        <v>#REF!</v>
      </c>
      <c r="B153" t="e">
        <f>IF('Despeses realitzades'!#REF!="x",'Despeses realitzades'!B156,"")</f>
        <v>#REF!</v>
      </c>
      <c r="C153" t="e">
        <f>IF('Despeses realitzades'!#REF!="x",'Despeses realitzades'!D156,"")</f>
        <v>#REF!</v>
      </c>
      <c r="D153" t="e">
        <f>IF('Despeses realitzades'!#REF!="x",'Despeses realitzades'!E156,"")</f>
        <v>#REF!</v>
      </c>
      <c r="E153" t="e">
        <f>IF('Despeses realitzades'!#REF!="x",'Despeses realitzades'!F156,"")</f>
        <v>#REF!</v>
      </c>
      <c r="F153" t="e">
        <f>IF('Despeses realitzades'!#REF!="x",'Despeses realitzades'!G156,"")</f>
        <v>#REF!</v>
      </c>
      <c r="G153" t="e">
        <f>IF('Despeses realitzades'!#REF!="x",'Despeses realitzades'!H156,"")</f>
        <v>#REF!</v>
      </c>
      <c r="H153" s="16">
        <v>148</v>
      </c>
      <c r="I153" s="16"/>
      <c r="J153" s="28" t="str">
        <f t="shared" si="12"/>
        <v/>
      </c>
      <c r="K153" s="28" t="str">
        <f t="shared" si="13"/>
        <v/>
      </c>
      <c r="L153" s="28" t="str">
        <f t="shared" si="14"/>
        <v/>
      </c>
      <c r="M153" s="29" t="str">
        <f t="shared" si="15"/>
        <v/>
      </c>
      <c r="N153" s="28" t="str">
        <f t="shared" si="16"/>
        <v/>
      </c>
      <c r="O153" s="30" t="str">
        <f t="shared" si="17"/>
        <v/>
      </c>
    </row>
    <row r="154" spans="1:15" x14ac:dyDescent="0.2">
      <c r="A154" s="16" t="e">
        <f>IF(G154="","",COUNT($G$4:$G154))</f>
        <v>#REF!</v>
      </c>
      <c r="B154" t="e">
        <f>IF('Despeses realitzades'!#REF!="x",'Despeses realitzades'!B157,"")</f>
        <v>#REF!</v>
      </c>
      <c r="C154" t="e">
        <f>IF('Despeses realitzades'!#REF!="x",'Despeses realitzades'!D157,"")</f>
        <v>#REF!</v>
      </c>
      <c r="D154" t="e">
        <f>IF('Despeses realitzades'!#REF!="x",'Despeses realitzades'!E157,"")</f>
        <v>#REF!</v>
      </c>
      <c r="E154" t="e">
        <f>IF('Despeses realitzades'!#REF!="x",'Despeses realitzades'!F157,"")</f>
        <v>#REF!</v>
      </c>
      <c r="F154" t="e">
        <f>IF('Despeses realitzades'!#REF!="x",'Despeses realitzades'!G157,"")</f>
        <v>#REF!</v>
      </c>
      <c r="G154" t="e">
        <f>IF('Despeses realitzades'!#REF!="x",'Despeses realitzades'!H157,"")</f>
        <v>#REF!</v>
      </c>
      <c r="H154" s="16">
        <v>149</v>
      </c>
      <c r="I154" s="16"/>
      <c r="J154" s="28" t="str">
        <f t="shared" si="12"/>
        <v/>
      </c>
      <c r="K154" s="28" t="str">
        <f t="shared" si="13"/>
        <v/>
      </c>
      <c r="L154" s="28" t="str">
        <f t="shared" si="14"/>
        <v/>
      </c>
      <c r="M154" s="29" t="str">
        <f t="shared" si="15"/>
        <v/>
      </c>
      <c r="N154" s="28" t="str">
        <f t="shared" si="16"/>
        <v/>
      </c>
      <c r="O154" s="30" t="str">
        <f t="shared" si="17"/>
        <v/>
      </c>
    </row>
    <row r="155" spans="1:15" x14ac:dyDescent="0.2">
      <c r="A155" s="16" t="e">
        <f>IF(G155="","",COUNT($G$4:$G155))</f>
        <v>#REF!</v>
      </c>
      <c r="B155" t="e">
        <f>IF('Despeses realitzades'!#REF!="x",'Despeses realitzades'!B158,"")</f>
        <v>#REF!</v>
      </c>
      <c r="C155" t="e">
        <f>IF('Despeses realitzades'!#REF!="x",'Despeses realitzades'!D158,"")</f>
        <v>#REF!</v>
      </c>
      <c r="D155" t="e">
        <f>IF('Despeses realitzades'!#REF!="x",'Despeses realitzades'!E158,"")</f>
        <v>#REF!</v>
      </c>
      <c r="E155" t="e">
        <f>IF('Despeses realitzades'!#REF!="x",'Despeses realitzades'!F158,"")</f>
        <v>#REF!</v>
      </c>
      <c r="F155" t="e">
        <f>IF('Despeses realitzades'!#REF!="x",'Despeses realitzades'!G158,"")</f>
        <v>#REF!</v>
      </c>
      <c r="G155" t="e">
        <f>IF('Despeses realitzades'!#REF!="x",'Despeses realitzades'!H158,"")</f>
        <v>#REF!</v>
      </c>
      <c r="H155" s="16">
        <v>150</v>
      </c>
      <c r="I155" s="16"/>
      <c r="J155" s="28" t="str">
        <f t="shared" si="12"/>
        <v/>
      </c>
      <c r="K155" s="28" t="str">
        <f t="shared" si="13"/>
        <v/>
      </c>
      <c r="L155" s="28" t="str">
        <f t="shared" si="14"/>
        <v/>
      </c>
      <c r="M155" s="29" t="str">
        <f t="shared" si="15"/>
        <v/>
      </c>
      <c r="N155" s="28" t="str">
        <f t="shared" si="16"/>
        <v/>
      </c>
      <c r="O155" s="30" t="str">
        <f t="shared" si="17"/>
        <v/>
      </c>
    </row>
    <row r="156" spans="1:15" x14ac:dyDescent="0.2">
      <c r="A156" s="16" t="e">
        <f>IF(G156="","",COUNT($G$4:$G156))</f>
        <v>#REF!</v>
      </c>
      <c r="B156" t="e">
        <f>IF('Despeses realitzades'!#REF!="x",'Despeses realitzades'!B159,"")</f>
        <v>#REF!</v>
      </c>
      <c r="C156" t="e">
        <f>IF('Despeses realitzades'!#REF!="x",'Despeses realitzades'!D159,"")</f>
        <v>#REF!</v>
      </c>
      <c r="D156" t="e">
        <f>IF('Despeses realitzades'!#REF!="x",'Despeses realitzades'!E159,"")</f>
        <v>#REF!</v>
      </c>
      <c r="E156" t="e">
        <f>IF('Despeses realitzades'!#REF!="x",'Despeses realitzades'!F159,"")</f>
        <v>#REF!</v>
      </c>
      <c r="F156" t="e">
        <f>IF('Despeses realitzades'!#REF!="x",'Despeses realitzades'!G159,"")</f>
        <v>#REF!</v>
      </c>
      <c r="G156" t="e">
        <f>IF('Despeses realitzades'!#REF!="x",'Despeses realitzades'!H159,"")</f>
        <v>#REF!</v>
      </c>
      <c r="H156" s="16">
        <v>151</v>
      </c>
      <c r="I156" s="16"/>
      <c r="J156" s="28" t="str">
        <f t="shared" si="12"/>
        <v/>
      </c>
      <c r="K156" s="28" t="str">
        <f t="shared" si="13"/>
        <v/>
      </c>
      <c r="L156" s="28" t="str">
        <f t="shared" si="14"/>
        <v/>
      </c>
      <c r="M156" s="29" t="str">
        <f t="shared" si="15"/>
        <v/>
      </c>
      <c r="N156" s="28" t="str">
        <f t="shared" si="16"/>
        <v/>
      </c>
      <c r="O156" s="30" t="str">
        <f t="shared" si="17"/>
        <v/>
      </c>
    </row>
    <row r="157" spans="1:15" x14ac:dyDescent="0.2">
      <c r="A157" s="16" t="e">
        <f>IF(G157="","",COUNT($G$4:$G157))</f>
        <v>#REF!</v>
      </c>
      <c r="B157" t="e">
        <f>IF('Despeses realitzades'!#REF!="x",'Despeses realitzades'!B160,"")</f>
        <v>#REF!</v>
      </c>
      <c r="C157" t="e">
        <f>IF('Despeses realitzades'!#REF!="x",'Despeses realitzades'!D160,"")</f>
        <v>#REF!</v>
      </c>
      <c r="D157" t="e">
        <f>IF('Despeses realitzades'!#REF!="x",'Despeses realitzades'!E160,"")</f>
        <v>#REF!</v>
      </c>
      <c r="E157" t="e">
        <f>IF('Despeses realitzades'!#REF!="x",'Despeses realitzades'!F160,"")</f>
        <v>#REF!</v>
      </c>
      <c r="F157" t="e">
        <f>IF('Despeses realitzades'!#REF!="x",'Despeses realitzades'!G160,"")</f>
        <v>#REF!</v>
      </c>
      <c r="G157" t="e">
        <f>IF('Despeses realitzades'!#REF!="x",'Despeses realitzades'!H160,"")</f>
        <v>#REF!</v>
      </c>
      <c r="H157" s="16">
        <v>152</v>
      </c>
      <c r="I157" s="16"/>
      <c r="J157" s="28" t="str">
        <f t="shared" si="12"/>
        <v/>
      </c>
      <c r="K157" s="28" t="str">
        <f t="shared" si="13"/>
        <v/>
      </c>
      <c r="L157" s="28" t="str">
        <f t="shared" si="14"/>
        <v/>
      </c>
      <c r="M157" s="29" t="str">
        <f t="shared" si="15"/>
        <v/>
      </c>
      <c r="N157" s="28" t="str">
        <f t="shared" si="16"/>
        <v/>
      </c>
      <c r="O157" s="30" t="str">
        <f t="shared" si="17"/>
        <v/>
      </c>
    </row>
    <row r="158" spans="1:15" x14ac:dyDescent="0.2">
      <c r="A158" s="16" t="e">
        <f>IF(G158="","",COUNT($G$4:$G158))</f>
        <v>#REF!</v>
      </c>
      <c r="B158" t="e">
        <f>IF('Despeses realitzades'!#REF!="x",'Despeses realitzades'!B161,"")</f>
        <v>#REF!</v>
      </c>
      <c r="C158" t="e">
        <f>IF('Despeses realitzades'!#REF!="x",'Despeses realitzades'!D161,"")</f>
        <v>#REF!</v>
      </c>
      <c r="D158" t="e">
        <f>IF('Despeses realitzades'!#REF!="x",'Despeses realitzades'!E161,"")</f>
        <v>#REF!</v>
      </c>
      <c r="E158" t="e">
        <f>IF('Despeses realitzades'!#REF!="x",'Despeses realitzades'!F161,"")</f>
        <v>#REF!</v>
      </c>
      <c r="F158" t="e">
        <f>IF('Despeses realitzades'!#REF!="x",'Despeses realitzades'!G161,"")</f>
        <v>#REF!</v>
      </c>
      <c r="G158" t="e">
        <f>IF('Despeses realitzades'!#REF!="x",'Despeses realitzades'!H161,"")</f>
        <v>#REF!</v>
      </c>
      <c r="H158" s="16">
        <v>153</v>
      </c>
      <c r="I158" s="16"/>
      <c r="J158" s="28" t="str">
        <f t="shared" si="12"/>
        <v/>
      </c>
      <c r="K158" s="28" t="str">
        <f t="shared" si="13"/>
        <v/>
      </c>
      <c r="L158" s="28" t="str">
        <f t="shared" si="14"/>
        <v/>
      </c>
      <c r="M158" s="29" t="str">
        <f t="shared" si="15"/>
        <v/>
      </c>
      <c r="N158" s="28" t="str">
        <f t="shared" si="16"/>
        <v/>
      </c>
      <c r="O158" s="30" t="str">
        <f t="shared" si="17"/>
        <v/>
      </c>
    </row>
    <row r="159" spans="1:15" x14ac:dyDescent="0.2">
      <c r="A159" s="16" t="e">
        <f>IF(G159="","",COUNT($G$4:$G159))</f>
        <v>#REF!</v>
      </c>
      <c r="B159" t="e">
        <f>IF('Despeses realitzades'!#REF!="x",'Despeses realitzades'!B162,"")</f>
        <v>#REF!</v>
      </c>
      <c r="C159" t="e">
        <f>IF('Despeses realitzades'!#REF!="x",'Despeses realitzades'!D162,"")</f>
        <v>#REF!</v>
      </c>
      <c r="D159" t="e">
        <f>IF('Despeses realitzades'!#REF!="x",'Despeses realitzades'!E162,"")</f>
        <v>#REF!</v>
      </c>
      <c r="E159" t="e">
        <f>IF('Despeses realitzades'!#REF!="x",'Despeses realitzades'!F162,"")</f>
        <v>#REF!</v>
      </c>
      <c r="F159" t="e">
        <f>IF('Despeses realitzades'!#REF!="x",'Despeses realitzades'!G162,"")</f>
        <v>#REF!</v>
      </c>
      <c r="G159" t="e">
        <f>IF('Despeses realitzades'!#REF!="x",'Despeses realitzades'!H162,"")</f>
        <v>#REF!</v>
      </c>
      <c r="H159" s="16">
        <v>154</v>
      </c>
      <c r="I159" s="16"/>
      <c r="J159" s="28" t="str">
        <f t="shared" si="12"/>
        <v/>
      </c>
      <c r="K159" s="28" t="str">
        <f t="shared" si="13"/>
        <v/>
      </c>
      <c r="L159" s="28" t="str">
        <f t="shared" si="14"/>
        <v/>
      </c>
      <c r="M159" s="29" t="str">
        <f t="shared" si="15"/>
        <v/>
      </c>
      <c r="N159" s="28" t="str">
        <f t="shared" si="16"/>
        <v/>
      </c>
      <c r="O159" s="30" t="str">
        <f t="shared" si="17"/>
        <v/>
      </c>
    </row>
    <row r="160" spans="1:15" x14ac:dyDescent="0.2">
      <c r="A160" s="16" t="e">
        <f>IF(G160="","",COUNT($G$4:$G160))</f>
        <v>#REF!</v>
      </c>
      <c r="B160" t="e">
        <f>IF('Despeses realitzades'!#REF!="x",'Despeses realitzades'!B163,"")</f>
        <v>#REF!</v>
      </c>
      <c r="C160" t="e">
        <f>IF('Despeses realitzades'!#REF!="x",'Despeses realitzades'!D163,"")</f>
        <v>#REF!</v>
      </c>
      <c r="D160" t="e">
        <f>IF('Despeses realitzades'!#REF!="x",'Despeses realitzades'!E163,"")</f>
        <v>#REF!</v>
      </c>
      <c r="E160" t="e">
        <f>IF('Despeses realitzades'!#REF!="x",'Despeses realitzades'!F163,"")</f>
        <v>#REF!</v>
      </c>
      <c r="F160" t="e">
        <f>IF('Despeses realitzades'!#REF!="x",'Despeses realitzades'!G163,"")</f>
        <v>#REF!</v>
      </c>
      <c r="G160" t="e">
        <f>IF('Despeses realitzades'!#REF!="x",'Despeses realitzades'!H163,"")</f>
        <v>#REF!</v>
      </c>
      <c r="H160" s="16">
        <v>155</v>
      </c>
      <c r="I160" s="16"/>
      <c r="J160" s="28" t="str">
        <f t="shared" si="12"/>
        <v/>
      </c>
      <c r="K160" s="28" t="str">
        <f t="shared" si="13"/>
        <v/>
      </c>
      <c r="L160" s="28" t="str">
        <f t="shared" si="14"/>
        <v/>
      </c>
      <c r="M160" s="29" t="str">
        <f t="shared" si="15"/>
        <v/>
      </c>
      <c r="N160" s="28" t="str">
        <f t="shared" si="16"/>
        <v/>
      </c>
      <c r="O160" s="30" t="str">
        <f t="shared" si="17"/>
        <v/>
      </c>
    </row>
    <row r="161" spans="1:15" x14ac:dyDescent="0.2">
      <c r="A161" s="16" t="e">
        <f>IF(G161="","",COUNT($G$4:$G161))</f>
        <v>#REF!</v>
      </c>
      <c r="B161" t="e">
        <f>IF('Despeses realitzades'!#REF!="x",'Despeses realitzades'!B164,"")</f>
        <v>#REF!</v>
      </c>
      <c r="C161" t="e">
        <f>IF('Despeses realitzades'!#REF!="x",'Despeses realitzades'!D164,"")</f>
        <v>#REF!</v>
      </c>
      <c r="D161" t="e">
        <f>IF('Despeses realitzades'!#REF!="x",'Despeses realitzades'!E164,"")</f>
        <v>#REF!</v>
      </c>
      <c r="E161" t="e">
        <f>IF('Despeses realitzades'!#REF!="x",'Despeses realitzades'!F164,"")</f>
        <v>#REF!</v>
      </c>
      <c r="F161" t="e">
        <f>IF('Despeses realitzades'!#REF!="x",'Despeses realitzades'!G164,"")</f>
        <v>#REF!</v>
      </c>
      <c r="G161" t="e">
        <f>IF('Despeses realitzades'!#REF!="x",'Despeses realitzades'!H164,"")</f>
        <v>#REF!</v>
      </c>
      <c r="H161" s="16">
        <v>156</v>
      </c>
      <c r="I161" s="16"/>
      <c r="J161" s="28" t="str">
        <f t="shared" si="12"/>
        <v/>
      </c>
      <c r="K161" s="28" t="str">
        <f t="shared" si="13"/>
        <v/>
      </c>
      <c r="L161" s="28" t="str">
        <f t="shared" si="14"/>
        <v/>
      </c>
      <c r="M161" s="29" t="str">
        <f t="shared" si="15"/>
        <v/>
      </c>
      <c r="N161" s="28" t="str">
        <f t="shared" si="16"/>
        <v/>
      </c>
      <c r="O161" s="30" t="str">
        <f t="shared" si="17"/>
        <v/>
      </c>
    </row>
    <row r="162" spans="1:15" x14ac:dyDescent="0.2">
      <c r="A162" s="16" t="e">
        <f>IF(G162="","",COUNT($G$4:$G162))</f>
        <v>#REF!</v>
      </c>
      <c r="B162" t="e">
        <f>IF('Despeses realitzades'!#REF!="x",'Despeses realitzades'!B165,"")</f>
        <v>#REF!</v>
      </c>
      <c r="C162" t="e">
        <f>IF('Despeses realitzades'!#REF!="x",'Despeses realitzades'!D165,"")</f>
        <v>#REF!</v>
      </c>
      <c r="D162" t="e">
        <f>IF('Despeses realitzades'!#REF!="x",'Despeses realitzades'!E165,"")</f>
        <v>#REF!</v>
      </c>
      <c r="E162" t="e">
        <f>IF('Despeses realitzades'!#REF!="x",'Despeses realitzades'!F165,"")</f>
        <v>#REF!</v>
      </c>
      <c r="F162" t="e">
        <f>IF('Despeses realitzades'!#REF!="x",'Despeses realitzades'!G165,"")</f>
        <v>#REF!</v>
      </c>
      <c r="G162" t="e">
        <f>IF('Despeses realitzades'!#REF!="x",'Despeses realitzades'!H165,"")</f>
        <v>#REF!</v>
      </c>
      <c r="H162" s="16">
        <v>157</v>
      </c>
      <c r="I162" s="16"/>
      <c r="J162" s="28" t="str">
        <f t="shared" si="12"/>
        <v/>
      </c>
      <c r="K162" s="28" t="str">
        <f t="shared" si="13"/>
        <v/>
      </c>
      <c r="L162" s="28" t="str">
        <f t="shared" si="14"/>
        <v/>
      </c>
      <c r="M162" s="29" t="str">
        <f t="shared" si="15"/>
        <v/>
      </c>
      <c r="N162" s="28" t="str">
        <f t="shared" si="16"/>
        <v/>
      </c>
      <c r="O162" s="30" t="str">
        <f t="shared" si="17"/>
        <v/>
      </c>
    </row>
    <row r="163" spans="1:15" x14ac:dyDescent="0.2">
      <c r="A163" s="16" t="e">
        <f>IF(G163="","",COUNT($G$4:$G163))</f>
        <v>#REF!</v>
      </c>
      <c r="B163" t="e">
        <f>IF('Despeses realitzades'!#REF!="x",'Despeses realitzades'!B166,"")</f>
        <v>#REF!</v>
      </c>
      <c r="C163" t="e">
        <f>IF('Despeses realitzades'!#REF!="x",'Despeses realitzades'!D166,"")</f>
        <v>#REF!</v>
      </c>
      <c r="D163" t="e">
        <f>IF('Despeses realitzades'!#REF!="x",'Despeses realitzades'!E166,"")</f>
        <v>#REF!</v>
      </c>
      <c r="E163" t="e">
        <f>IF('Despeses realitzades'!#REF!="x",'Despeses realitzades'!F166,"")</f>
        <v>#REF!</v>
      </c>
      <c r="F163" t="e">
        <f>IF('Despeses realitzades'!#REF!="x",'Despeses realitzades'!G166,"")</f>
        <v>#REF!</v>
      </c>
      <c r="G163" t="e">
        <f>IF('Despeses realitzades'!#REF!="x",'Despeses realitzades'!H166,"")</f>
        <v>#REF!</v>
      </c>
      <c r="H163" s="16">
        <v>158</v>
      </c>
      <c r="I163" s="16"/>
      <c r="J163" s="28" t="str">
        <f t="shared" si="12"/>
        <v/>
      </c>
      <c r="K163" s="28" t="str">
        <f t="shared" si="13"/>
        <v/>
      </c>
      <c r="L163" s="28" t="str">
        <f t="shared" si="14"/>
        <v/>
      </c>
      <c r="M163" s="29" t="str">
        <f t="shared" si="15"/>
        <v/>
      </c>
      <c r="N163" s="28" t="str">
        <f t="shared" si="16"/>
        <v/>
      </c>
      <c r="O163" s="30" t="str">
        <f t="shared" si="17"/>
        <v/>
      </c>
    </row>
    <row r="164" spans="1:15" x14ac:dyDescent="0.2">
      <c r="A164" s="16" t="e">
        <f>IF(G164="","",COUNT($G$4:$G164))</f>
        <v>#REF!</v>
      </c>
      <c r="B164" t="e">
        <f>IF('Despeses realitzades'!#REF!="x",'Despeses realitzades'!B167,"")</f>
        <v>#REF!</v>
      </c>
      <c r="C164" t="e">
        <f>IF('Despeses realitzades'!#REF!="x",'Despeses realitzades'!D167,"")</f>
        <v>#REF!</v>
      </c>
      <c r="D164" t="e">
        <f>IF('Despeses realitzades'!#REF!="x",'Despeses realitzades'!E167,"")</f>
        <v>#REF!</v>
      </c>
      <c r="E164" t="e">
        <f>IF('Despeses realitzades'!#REF!="x",'Despeses realitzades'!F167,"")</f>
        <v>#REF!</v>
      </c>
      <c r="F164" t="e">
        <f>IF('Despeses realitzades'!#REF!="x",'Despeses realitzades'!G167,"")</f>
        <v>#REF!</v>
      </c>
      <c r="G164" t="e">
        <f>IF('Despeses realitzades'!#REF!="x",'Despeses realitzades'!H167,"")</f>
        <v>#REF!</v>
      </c>
      <c r="H164" s="16">
        <v>159</v>
      </c>
      <c r="I164" s="16"/>
      <c r="J164" s="28" t="str">
        <f t="shared" si="12"/>
        <v/>
      </c>
      <c r="K164" s="28" t="str">
        <f t="shared" si="13"/>
        <v/>
      </c>
      <c r="L164" s="28" t="str">
        <f t="shared" si="14"/>
        <v/>
      </c>
      <c r="M164" s="29" t="str">
        <f t="shared" si="15"/>
        <v/>
      </c>
      <c r="N164" s="28" t="str">
        <f t="shared" si="16"/>
        <v/>
      </c>
      <c r="O164" s="30" t="str">
        <f t="shared" si="17"/>
        <v/>
      </c>
    </row>
    <row r="165" spans="1:15" x14ac:dyDescent="0.2">
      <c r="A165" s="16" t="e">
        <f>IF(G165="","",COUNT($G$4:$G165))</f>
        <v>#REF!</v>
      </c>
      <c r="B165" t="e">
        <f>IF('Despeses realitzades'!#REF!="x",'Despeses realitzades'!B168,"")</f>
        <v>#REF!</v>
      </c>
      <c r="C165" t="e">
        <f>IF('Despeses realitzades'!#REF!="x",'Despeses realitzades'!D168,"")</f>
        <v>#REF!</v>
      </c>
      <c r="D165" t="e">
        <f>IF('Despeses realitzades'!#REF!="x",'Despeses realitzades'!E168,"")</f>
        <v>#REF!</v>
      </c>
      <c r="E165" t="e">
        <f>IF('Despeses realitzades'!#REF!="x",'Despeses realitzades'!F168,"")</f>
        <v>#REF!</v>
      </c>
      <c r="F165" t="e">
        <f>IF('Despeses realitzades'!#REF!="x",'Despeses realitzades'!G168,"")</f>
        <v>#REF!</v>
      </c>
      <c r="G165" t="e">
        <f>IF('Despeses realitzades'!#REF!="x",'Despeses realitzades'!H168,"")</f>
        <v>#REF!</v>
      </c>
      <c r="H165" s="16">
        <v>160</v>
      </c>
      <c r="I165" s="16"/>
      <c r="J165" s="28" t="str">
        <f t="shared" si="12"/>
        <v/>
      </c>
      <c r="K165" s="28" t="str">
        <f t="shared" si="13"/>
        <v/>
      </c>
      <c r="L165" s="28" t="str">
        <f t="shared" si="14"/>
        <v/>
      </c>
      <c r="M165" s="29" t="str">
        <f t="shared" si="15"/>
        <v/>
      </c>
      <c r="N165" s="28" t="str">
        <f t="shared" si="16"/>
        <v/>
      </c>
      <c r="O165" s="30" t="str">
        <f t="shared" si="17"/>
        <v/>
      </c>
    </row>
    <row r="166" spans="1:15" x14ac:dyDescent="0.2">
      <c r="A166" s="16" t="e">
        <f>IF(G166="","",COUNT($G$4:$G166))</f>
        <v>#REF!</v>
      </c>
      <c r="B166" t="e">
        <f>IF('Despeses realitzades'!#REF!="x",'Despeses realitzades'!B169,"")</f>
        <v>#REF!</v>
      </c>
      <c r="C166" t="e">
        <f>IF('Despeses realitzades'!#REF!="x",'Despeses realitzades'!D169,"")</f>
        <v>#REF!</v>
      </c>
      <c r="D166" t="e">
        <f>IF('Despeses realitzades'!#REF!="x",'Despeses realitzades'!E169,"")</f>
        <v>#REF!</v>
      </c>
      <c r="E166" t="e">
        <f>IF('Despeses realitzades'!#REF!="x",'Despeses realitzades'!F169,"")</f>
        <v>#REF!</v>
      </c>
      <c r="F166" t="e">
        <f>IF('Despeses realitzades'!#REF!="x",'Despeses realitzades'!G169,"")</f>
        <v>#REF!</v>
      </c>
      <c r="G166" t="e">
        <f>IF('Despeses realitzades'!#REF!="x",'Despeses realitzades'!H169,"")</f>
        <v>#REF!</v>
      </c>
      <c r="H166" s="16">
        <v>161</v>
      </c>
      <c r="I166" s="16"/>
      <c r="J166" s="28" t="str">
        <f t="shared" si="12"/>
        <v/>
      </c>
      <c r="K166" s="28" t="str">
        <f t="shared" si="13"/>
        <v/>
      </c>
      <c r="L166" s="28" t="str">
        <f t="shared" si="14"/>
        <v/>
      </c>
      <c r="M166" s="29" t="str">
        <f t="shared" si="15"/>
        <v/>
      </c>
      <c r="N166" s="28" t="str">
        <f t="shared" si="16"/>
        <v/>
      </c>
      <c r="O166" s="30" t="str">
        <f t="shared" si="17"/>
        <v/>
      </c>
    </row>
    <row r="167" spans="1:15" x14ac:dyDescent="0.2">
      <c r="A167" s="16" t="e">
        <f>IF(G167="","",COUNT($G$4:$G167))</f>
        <v>#REF!</v>
      </c>
      <c r="B167" t="e">
        <f>IF('Despeses realitzades'!#REF!="x",'Despeses realitzades'!B170,"")</f>
        <v>#REF!</v>
      </c>
      <c r="C167" t="e">
        <f>IF('Despeses realitzades'!#REF!="x",'Despeses realitzades'!D170,"")</f>
        <v>#REF!</v>
      </c>
      <c r="D167" t="e">
        <f>IF('Despeses realitzades'!#REF!="x",'Despeses realitzades'!E170,"")</f>
        <v>#REF!</v>
      </c>
      <c r="E167" t="e">
        <f>IF('Despeses realitzades'!#REF!="x",'Despeses realitzades'!F170,"")</f>
        <v>#REF!</v>
      </c>
      <c r="F167" t="e">
        <f>IF('Despeses realitzades'!#REF!="x",'Despeses realitzades'!G170,"")</f>
        <v>#REF!</v>
      </c>
      <c r="G167" t="e">
        <f>IF('Despeses realitzades'!#REF!="x",'Despeses realitzades'!H170,"")</f>
        <v>#REF!</v>
      </c>
      <c r="H167" s="16">
        <v>162</v>
      </c>
      <c r="I167" s="16"/>
      <c r="J167" s="28" t="str">
        <f t="shared" si="12"/>
        <v/>
      </c>
      <c r="K167" s="28" t="str">
        <f t="shared" si="13"/>
        <v/>
      </c>
      <c r="L167" s="28" t="str">
        <f t="shared" si="14"/>
        <v/>
      </c>
      <c r="M167" s="29" t="str">
        <f t="shared" si="15"/>
        <v/>
      </c>
      <c r="N167" s="28" t="str">
        <f t="shared" si="16"/>
        <v/>
      </c>
      <c r="O167" s="30" t="str">
        <f t="shared" si="17"/>
        <v/>
      </c>
    </row>
    <row r="168" spans="1:15" x14ac:dyDescent="0.2">
      <c r="A168" s="16" t="e">
        <f>IF(G168="","",COUNT($G$4:$G168))</f>
        <v>#REF!</v>
      </c>
      <c r="B168" t="e">
        <f>IF('Despeses realitzades'!#REF!="x",'Despeses realitzades'!B171,"")</f>
        <v>#REF!</v>
      </c>
      <c r="C168" t="e">
        <f>IF('Despeses realitzades'!#REF!="x",'Despeses realitzades'!D171,"")</f>
        <v>#REF!</v>
      </c>
      <c r="D168" t="e">
        <f>IF('Despeses realitzades'!#REF!="x",'Despeses realitzades'!E171,"")</f>
        <v>#REF!</v>
      </c>
      <c r="E168" t="e">
        <f>IF('Despeses realitzades'!#REF!="x",'Despeses realitzades'!F171,"")</f>
        <v>#REF!</v>
      </c>
      <c r="F168" t="e">
        <f>IF('Despeses realitzades'!#REF!="x",'Despeses realitzades'!G171,"")</f>
        <v>#REF!</v>
      </c>
      <c r="G168" t="e">
        <f>IF('Despeses realitzades'!#REF!="x",'Despeses realitzades'!H171,"")</f>
        <v>#REF!</v>
      </c>
      <c r="H168" s="16">
        <v>163</v>
      </c>
      <c r="I168" s="16"/>
      <c r="J168" s="28" t="str">
        <f t="shared" si="12"/>
        <v/>
      </c>
      <c r="K168" s="28" t="str">
        <f t="shared" si="13"/>
        <v/>
      </c>
      <c r="L168" s="28" t="str">
        <f t="shared" si="14"/>
        <v/>
      </c>
      <c r="M168" s="29" t="str">
        <f t="shared" si="15"/>
        <v/>
      </c>
      <c r="N168" s="28" t="str">
        <f t="shared" si="16"/>
        <v/>
      </c>
      <c r="O168" s="30" t="str">
        <f t="shared" si="17"/>
        <v/>
      </c>
    </row>
    <row r="169" spans="1:15" x14ac:dyDescent="0.2">
      <c r="A169" s="16" t="e">
        <f>IF(G169="","",COUNT($G$4:$G169))</f>
        <v>#REF!</v>
      </c>
      <c r="B169" t="e">
        <f>IF('Despeses realitzades'!#REF!="x",'Despeses realitzades'!B172,"")</f>
        <v>#REF!</v>
      </c>
      <c r="C169" t="e">
        <f>IF('Despeses realitzades'!#REF!="x",'Despeses realitzades'!D172,"")</f>
        <v>#REF!</v>
      </c>
      <c r="D169" t="e">
        <f>IF('Despeses realitzades'!#REF!="x",'Despeses realitzades'!E172,"")</f>
        <v>#REF!</v>
      </c>
      <c r="E169" t="e">
        <f>IF('Despeses realitzades'!#REF!="x",'Despeses realitzades'!F172,"")</f>
        <v>#REF!</v>
      </c>
      <c r="F169" t="e">
        <f>IF('Despeses realitzades'!#REF!="x",'Despeses realitzades'!G172,"")</f>
        <v>#REF!</v>
      </c>
      <c r="G169" t="e">
        <f>IF('Despeses realitzades'!#REF!="x",'Despeses realitzades'!H172,"")</f>
        <v>#REF!</v>
      </c>
      <c r="H169" s="16">
        <v>164</v>
      </c>
      <c r="I169" s="16"/>
      <c r="J169" s="28" t="str">
        <f t="shared" si="12"/>
        <v/>
      </c>
      <c r="K169" s="28" t="str">
        <f t="shared" si="13"/>
        <v/>
      </c>
      <c r="L169" s="28" t="str">
        <f t="shared" si="14"/>
        <v/>
      </c>
      <c r="M169" s="29" t="str">
        <f t="shared" si="15"/>
        <v/>
      </c>
      <c r="N169" s="28" t="str">
        <f t="shared" si="16"/>
        <v/>
      </c>
      <c r="O169" s="30" t="str">
        <f t="shared" si="17"/>
        <v/>
      </c>
    </row>
    <row r="170" spans="1:15" x14ac:dyDescent="0.2">
      <c r="A170" s="16" t="e">
        <f>IF(G170="","",COUNT($G$4:$G170))</f>
        <v>#REF!</v>
      </c>
      <c r="B170" t="e">
        <f>IF('Despeses realitzades'!#REF!="x",'Despeses realitzades'!B173,"")</f>
        <v>#REF!</v>
      </c>
      <c r="C170" t="e">
        <f>IF('Despeses realitzades'!#REF!="x",'Despeses realitzades'!D173,"")</f>
        <v>#REF!</v>
      </c>
      <c r="D170" t="e">
        <f>IF('Despeses realitzades'!#REF!="x",'Despeses realitzades'!E173,"")</f>
        <v>#REF!</v>
      </c>
      <c r="E170" t="e">
        <f>IF('Despeses realitzades'!#REF!="x",'Despeses realitzades'!F173,"")</f>
        <v>#REF!</v>
      </c>
      <c r="F170" t="e">
        <f>IF('Despeses realitzades'!#REF!="x",'Despeses realitzades'!G173,"")</f>
        <v>#REF!</v>
      </c>
      <c r="G170" t="e">
        <f>IF('Despeses realitzades'!#REF!="x",'Despeses realitzades'!H173,"")</f>
        <v>#REF!</v>
      </c>
      <c r="H170" s="16">
        <v>165</v>
      </c>
      <c r="I170" s="16"/>
      <c r="J170" s="28" t="str">
        <f t="shared" si="12"/>
        <v/>
      </c>
      <c r="K170" s="28" t="str">
        <f t="shared" si="13"/>
        <v/>
      </c>
      <c r="L170" s="28" t="str">
        <f t="shared" si="14"/>
        <v/>
      </c>
      <c r="M170" s="29" t="str">
        <f t="shared" si="15"/>
        <v/>
      </c>
      <c r="N170" s="28" t="str">
        <f t="shared" si="16"/>
        <v/>
      </c>
      <c r="O170" s="30" t="str">
        <f t="shared" si="17"/>
        <v/>
      </c>
    </row>
    <row r="171" spans="1:15" x14ac:dyDescent="0.2">
      <c r="A171" s="16" t="e">
        <f>IF(G171="","",COUNT($G$4:$G171))</f>
        <v>#REF!</v>
      </c>
      <c r="B171" t="e">
        <f>IF('Despeses realitzades'!#REF!="x",'Despeses realitzades'!B174,"")</f>
        <v>#REF!</v>
      </c>
      <c r="C171" t="e">
        <f>IF('Despeses realitzades'!#REF!="x",'Despeses realitzades'!D174,"")</f>
        <v>#REF!</v>
      </c>
      <c r="D171" t="e">
        <f>IF('Despeses realitzades'!#REF!="x",'Despeses realitzades'!E174,"")</f>
        <v>#REF!</v>
      </c>
      <c r="E171" t="e">
        <f>IF('Despeses realitzades'!#REF!="x",'Despeses realitzades'!F174,"")</f>
        <v>#REF!</v>
      </c>
      <c r="F171" t="e">
        <f>IF('Despeses realitzades'!#REF!="x",'Despeses realitzades'!G174,"")</f>
        <v>#REF!</v>
      </c>
      <c r="G171" t="e">
        <f>IF('Despeses realitzades'!#REF!="x",'Despeses realitzades'!H174,"")</f>
        <v>#REF!</v>
      </c>
      <c r="H171" s="16">
        <v>166</v>
      </c>
      <c r="I171" s="16"/>
      <c r="J171" s="28" t="str">
        <f t="shared" si="12"/>
        <v/>
      </c>
      <c r="K171" s="28" t="str">
        <f t="shared" si="13"/>
        <v/>
      </c>
      <c r="L171" s="28" t="str">
        <f t="shared" si="14"/>
        <v/>
      </c>
      <c r="M171" s="29" t="str">
        <f t="shared" si="15"/>
        <v/>
      </c>
      <c r="N171" s="28" t="str">
        <f t="shared" si="16"/>
        <v/>
      </c>
      <c r="O171" s="30" t="str">
        <f t="shared" si="17"/>
        <v/>
      </c>
    </row>
    <row r="172" spans="1:15" x14ac:dyDescent="0.2">
      <c r="A172" s="16" t="e">
        <f>IF(G172="","",COUNT($G$4:$G172))</f>
        <v>#REF!</v>
      </c>
      <c r="B172" t="e">
        <f>IF('Despeses realitzades'!#REF!="x",'Despeses realitzades'!B175,"")</f>
        <v>#REF!</v>
      </c>
      <c r="C172" t="e">
        <f>IF('Despeses realitzades'!#REF!="x",'Despeses realitzades'!D175,"")</f>
        <v>#REF!</v>
      </c>
      <c r="D172" t="e">
        <f>IF('Despeses realitzades'!#REF!="x",'Despeses realitzades'!E175,"")</f>
        <v>#REF!</v>
      </c>
      <c r="E172" t="e">
        <f>IF('Despeses realitzades'!#REF!="x",'Despeses realitzades'!F175,"")</f>
        <v>#REF!</v>
      </c>
      <c r="F172" t="e">
        <f>IF('Despeses realitzades'!#REF!="x",'Despeses realitzades'!G175,"")</f>
        <v>#REF!</v>
      </c>
      <c r="G172" t="e">
        <f>IF('Despeses realitzades'!#REF!="x",'Despeses realitzades'!H175,"")</f>
        <v>#REF!</v>
      </c>
      <c r="H172" s="16">
        <v>167</v>
      </c>
      <c r="I172" s="16"/>
      <c r="J172" s="28" t="str">
        <f t="shared" si="12"/>
        <v/>
      </c>
      <c r="K172" s="28" t="str">
        <f t="shared" si="13"/>
        <v/>
      </c>
      <c r="L172" s="28" t="str">
        <f t="shared" si="14"/>
        <v/>
      </c>
      <c r="M172" s="29" t="str">
        <f t="shared" si="15"/>
        <v/>
      </c>
      <c r="N172" s="28" t="str">
        <f t="shared" si="16"/>
        <v/>
      </c>
      <c r="O172" s="30" t="str">
        <f t="shared" si="17"/>
        <v/>
      </c>
    </row>
    <row r="173" spans="1:15" x14ac:dyDescent="0.2">
      <c r="A173" s="16" t="e">
        <f>IF(G173="","",COUNT($G$4:$G173))</f>
        <v>#REF!</v>
      </c>
      <c r="B173" t="e">
        <f>IF('Despeses realitzades'!#REF!="x",'Despeses realitzades'!#REF!,"")</f>
        <v>#REF!</v>
      </c>
      <c r="C173" t="e">
        <f>IF('Despeses realitzades'!#REF!="x",'Despeses realitzades'!#REF!,"")</f>
        <v>#REF!</v>
      </c>
      <c r="D173" t="e">
        <f>IF('Despeses realitzades'!#REF!="x",'Despeses realitzades'!#REF!,"")</f>
        <v>#REF!</v>
      </c>
      <c r="E173" t="e">
        <f>IF('Despeses realitzades'!#REF!="x",'Despeses realitzades'!#REF!,"")</f>
        <v>#REF!</v>
      </c>
      <c r="F173" t="e">
        <f>IF('Despeses realitzades'!#REF!="x",'Despeses realitzades'!#REF!,"")</f>
        <v>#REF!</v>
      </c>
      <c r="G173" t="e">
        <f>IF('Despeses realitzades'!#REF!="x",'Despeses realitzades'!#REF!,"")</f>
        <v>#REF!</v>
      </c>
      <c r="H173" s="16">
        <v>168</v>
      </c>
      <c r="I173" s="16"/>
      <c r="J173" s="28" t="str">
        <f t="shared" si="12"/>
        <v/>
      </c>
      <c r="K173" s="28" t="str">
        <f t="shared" si="13"/>
        <v/>
      </c>
      <c r="L173" s="28" t="str">
        <f t="shared" si="14"/>
        <v/>
      </c>
      <c r="M173" s="29" t="str">
        <f t="shared" si="15"/>
        <v/>
      </c>
      <c r="N173" s="28" t="str">
        <f t="shared" si="16"/>
        <v/>
      </c>
      <c r="O173" s="30" t="str">
        <f t="shared" si="17"/>
        <v/>
      </c>
    </row>
    <row r="174" spans="1:15" x14ac:dyDescent="0.2">
      <c r="A174" s="16" t="e">
        <f>IF(G174="","",COUNT($G$4:$G174))</f>
        <v>#REF!</v>
      </c>
      <c r="B174" t="e">
        <f>IF('Despeses realitzades'!#REF!="x",'Despeses realitzades'!B176,"")</f>
        <v>#REF!</v>
      </c>
      <c r="C174" t="e">
        <f>IF('Despeses realitzades'!#REF!="x",'Despeses realitzades'!D176,"")</f>
        <v>#REF!</v>
      </c>
      <c r="D174" t="e">
        <f>IF('Despeses realitzades'!#REF!="x",'Despeses realitzades'!E176,"")</f>
        <v>#REF!</v>
      </c>
      <c r="E174" t="e">
        <f>IF('Despeses realitzades'!#REF!="x",'Despeses realitzades'!F176,"")</f>
        <v>#REF!</v>
      </c>
      <c r="F174" t="e">
        <f>IF('Despeses realitzades'!#REF!="x",'Despeses realitzades'!G176,"")</f>
        <v>#REF!</v>
      </c>
      <c r="G174" t="e">
        <f>IF('Despeses realitzades'!#REF!="x",'Despeses realitzades'!H176,"")</f>
        <v>#REF!</v>
      </c>
      <c r="H174" s="16">
        <v>169</v>
      </c>
      <c r="I174" s="16"/>
      <c r="J174" s="28" t="str">
        <f t="shared" si="12"/>
        <v/>
      </c>
      <c r="K174" s="28" t="str">
        <f t="shared" si="13"/>
        <v/>
      </c>
      <c r="L174" s="28" t="str">
        <f t="shared" si="14"/>
        <v/>
      </c>
      <c r="M174" s="29" t="str">
        <f t="shared" si="15"/>
        <v/>
      </c>
      <c r="N174" s="28" t="str">
        <f t="shared" si="16"/>
        <v/>
      </c>
      <c r="O174" s="30" t="str">
        <f t="shared" si="17"/>
        <v/>
      </c>
    </row>
    <row r="175" spans="1:15" x14ac:dyDescent="0.2">
      <c r="A175" s="16" t="e">
        <f>IF(G175="","",COUNT($G$4:$G175))</f>
        <v>#REF!</v>
      </c>
      <c r="B175" t="e">
        <f>IF('Despeses realitzades'!#REF!="x",'Despeses realitzades'!B177,"")</f>
        <v>#REF!</v>
      </c>
      <c r="C175" t="e">
        <f>IF('Despeses realitzades'!#REF!="x",'Despeses realitzades'!D177,"")</f>
        <v>#REF!</v>
      </c>
      <c r="D175" t="e">
        <f>IF('Despeses realitzades'!#REF!="x",'Despeses realitzades'!E177,"")</f>
        <v>#REF!</v>
      </c>
      <c r="E175" t="e">
        <f>IF('Despeses realitzades'!#REF!="x",'Despeses realitzades'!F177,"")</f>
        <v>#REF!</v>
      </c>
      <c r="F175" t="e">
        <f>IF('Despeses realitzades'!#REF!="x",'Despeses realitzades'!G177,"")</f>
        <v>#REF!</v>
      </c>
      <c r="G175" t="e">
        <f>IF('Despeses realitzades'!#REF!="x",'Despeses realitzades'!H177,"")</f>
        <v>#REF!</v>
      </c>
      <c r="H175" s="16">
        <v>170</v>
      </c>
      <c r="I175" s="16"/>
      <c r="J175" s="28" t="str">
        <f t="shared" si="12"/>
        <v/>
      </c>
      <c r="K175" s="28" t="str">
        <f t="shared" si="13"/>
        <v/>
      </c>
      <c r="L175" s="28" t="str">
        <f t="shared" si="14"/>
        <v/>
      </c>
      <c r="M175" s="29" t="str">
        <f t="shared" si="15"/>
        <v/>
      </c>
      <c r="N175" s="28" t="str">
        <f t="shared" si="16"/>
        <v/>
      </c>
      <c r="O175" s="30" t="str">
        <f t="shared" si="17"/>
        <v/>
      </c>
    </row>
    <row r="176" spans="1:15" x14ac:dyDescent="0.2">
      <c r="A176" s="16" t="e">
        <f>IF(G176="","",COUNT($G$4:$G176))</f>
        <v>#REF!</v>
      </c>
      <c r="B176" t="e">
        <f>IF('Despeses realitzades'!#REF!="x",'Despeses realitzades'!B178,"")</f>
        <v>#REF!</v>
      </c>
      <c r="C176" t="e">
        <f>IF('Despeses realitzades'!#REF!="x",'Despeses realitzades'!D178,"")</f>
        <v>#REF!</v>
      </c>
      <c r="D176" t="e">
        <f>IF('Despeses realitzades'!#REF!="x",'Despeses realitzades'!E178,"")</f>
        <v>#REF!</v>
      </c>
      <c r="E176" t="e">
        <f>IF('Despeses realitzades'!#REF!="x",'Despeses realitzades'!F178,"")</f>
        <v>#REF!</v>
      </c>
      <c r="F176" t="e">
        <f>IF('Despeses realitzades'!#REF!="x",'Despeses realitzades'!G178,"")</f>
        <v>#REF!</v>
      </c>
      <c r="G176" t="e">
        <f>IF('Despeses realitzades'!#REF!="x",'Despeses realitzades'!H178,"")</f>
        <v>#REF!</v>
      </c>
      <c r="H176" s="16">
        <v>171</v>
      </c>
      <c r="I176" s="16"/>
      <c r="J176" s="28" t="str">
        <f t="shared" si="12"/>
        <v/>
      </c>
      <c r="K176" s="28" t="str">
        <f t="shared" si="13"/>
        <v/>
      </c>
      <c r="L176" s="28" t="str">
        <f t="shared" si="14"/>
        <v/>
      </c>
      <c r="M176" s="29" t="str">
        <f t="shared" si="15"/>
        <v/>
      </c>
      <c r="N176" s="28" t="str">
        <f t="shared" si="16"/>
        <v/>
      </c>
      <c r="O176" s="30" t="str">
        <f t="shared" si="17"/>
        <v/>
      </c>
    </row>
    <row r="177" spans="1:15" x14ac:dyDescent="0.2">
      <c r="A177" s="16" t="e">
        <f>IF(G177="","",COUNT($G$4:$G177))</f>
        <v>#REF!</v>
      </c>
      <c r="B177" t="e">
        <f>IF('Despeses realitzades'!#REF!="x",'Despeses realitzades'!B179,"")</f>
        <v>#REF!</v>
      </c>
      <c r="C177" t="e">
        <f>IF('Despeses realitzades'!#REF!="x",'Despeses realitzades'!D179,"")</f>
        <v>#REF!</v>
      </c>
      <c r="D177" t="e">
        <f>IF('Despeses realitzades'!#REF!="x",'Despeses realitzades'!E179,"")</f>
        <v>#REF!</v>
      </c>
      <c r="E177" t="e">
        <f>IF('Despeses realitzades'!#REF!="x",'Despeses realitzades'!F179,"")</f>
        <v>#REF!</v>
      </c>
      <c r="F177" t="e">
        <f>IF('Despeses realitzades'!#REF!="x",'Despeses realitzades'!G179,"")</f>
        <v>#REF!</v>
      </c>
      <c r="G177" t="e">
        <f>IF('Despeses realitzades'!#REF!="x",'Despeses realitzades'!H179,"")</f>
        <v>#REF!</v>
      </c>
      <c r="H177" s="16">
        <v>172</v>
      </c>
      <c r="I177" s="16"/>
      <c r="J177" s="28" t="str">
        <f t="shared" si="12"/>
        <v/>
      </c>
      <c r="K177" s="28" t="str">
        <f t="shared" si="13"/>
        <v/>
      </c>
      <c r="L177" s="28" t="str">
        <f t="shared" si="14"/>
        <v/>
      </c>
      <c r="M177" s="29" t="str">
        <f t="shared" si="15"/>
        <v/>
      </c>
      <c r="N177" s="28" t="str">
        <f t="shared" si="16"/>
        <v/>
      </c>
      <c r="O177" s="30" t="str">
        <f t="shared" si="17"/>
        <v/>
      </c>
    </row>
    <row r="178" spans="1:15" x14ac:dyDescent="0.2">
      <c r="A178" s="16" t="e">
        <f>IF(G178="","",COUNT($G$4:$G178))</f>
        <v>#REF!</v>
      </c>
      <c r="B178" t="e">
        <f>IF('Despeses realitzades'!#REF!="x",'Despeses realitzades'!B180,"")</f>
        <v>#REF!</v>
      </c>
      <c r="C178" t="e">
        <f>IF('Despeses realitzades'!#REF!="x",'Despeses realitzades'!D180,"")</f>
        <v>#REF!</v>
      </c>
      <c r="D178" t="e">
        <f>IF('Despeses realitzades'!#REF!="x",'Despeses realitzades'!E180,"")</f>
        <v>#REF!</v>
      </c>
      <c r="E178" t="e">
        <f>IF('Despeses realitzades'!#REF!="x",'Despeses realitzades'!F180,"")</f>
        <v>#REF!</v>
      </c>
      <c r="F178" t="e">
        <f>IF('Despeses realitzades'!#REF!="x",'Despeses realitzades'!G180,"")</f>
        <v>#REF!</v>
      </c>
      <c r="G178" t="e">
        <f>IF('Despeses realitzades'!#REF!="x",'Despeses realitzades'!H180,"")</f>
        <v>#REF!</v>
      </c>
      <c r="H178" s="16">
        <v>173</v>
      </c>
      <c r="I178" s="16"/>
      <c r="J178" s="28" t="str">
        <f t="shared" si="12"/>
        <v/>
      </c>
      <c r="K178" s="28" t="str">
        <f t="shared" si="13"/>
        <v/>
      </c>
      <c r="L178" s="28" t="str">
        <f t="shared" si="14"/>
        <v/>
      </c>
      <c r="M178" s="29" t="str">
        <f t="shared" si="15"/>
        <v/>
      </c>
      <c r="N178" s="28" t="str">
        <f t="shared" si="16"/>
        <v/>
      </c>
      <c r="O178" s="30" t="str">
        <f t="shared" si="17"/>
        <v/>
      </c>
    </row>
    <row r="179" spans="1:15" x14ac:dyDescent="0.2">
      <c r="A179" s="16" t="e">
        <f>IF(G179="","",COUNT($G$4:$G179))</f>
        <v>#REF!</v>
      </c>
      <c r="B179" t="e">
        <f>IF('Despeses realitzades'!#REF!="x",'Despeses realitzades'!B181,"")</f>
        <v>#REF!</v>
      </c>
      <c r="C179" t="e">
        <f>IF('Despeses realitzades'!#REF!="x",'Despeses realitzades'!D181,"")</f>
        <v>#REF!</v>
      </c>
      <c r="D179" t="e">
        <f>IF('Despeses realitzades'!#REF!="x",'Despeses realitzades'!E181,"")</f>
        <v>#REF!</v>
      </c>
      <c r="E179" t="e">
        <f>IF('Despeses realitzades'!#REF!="x",'Despeses realitzades'!F181,"")</f>
        <v>#REF!</v>
      </c>
      <c r="F179" t="e">
        <f>IF('Despeses realitzades'!#REF!="x",'Despeses realitzades'!G181,"")</f>
        <v>#REF!</v>
      </c>
      <c r="G179" t="e">
        <f>IF('Despeses realitzades'!#REF!="x",'Despeses realitzades'!H181,"")</f>
        <v>#REF!</v>
      </c>
      <c r="H179" s="16">
        <v>174</v>
      </c>
      <c r="I179" s="16"/>
      <c r="J179" s="28" t="str">
        <f t="shared" si="12"/>
        <v/>
      </c>
      <c r="K179" s="28" t="str">
        <f t="shared" si="13"/>
        <v/>
      </c>
      <c r="L179" s="28" t="str">
        <f t="shared" si="14"/>
        <v/>
      </c>
      <c r="M179" s="29" t="str">
        <f t="shared" si="15"/>
        <v/>
      </c>
      <c r="N179" s="28" t="str">
        <f t="shared" si="16"/>
        <v/>
      </c>
      <c r="O179" s="30" t="str">
        <f t="shared" si="17"/>
        <v/>
      </c>
    </row>
    <row r="180" spans="1:15" x14ac:dyDescent="0.2">
      <c r="A180" s="16" t="e">
        <f>IF(G180="","",COUNT($G$4:$G180))</f>
        <v>#REF!</v>
      </c>
      <c r="B180" t="e">
        <f>IF('Despeses realitzades'!#REF!="x",'Despeses realitzades'!#REF!,"")</f>
        <v>#REF!</v>
      </c>
      <c r="C180" t="e">
        <f>IF('Despeses realitzades'!#REF!="x",'Despeses realitzades'!#REF!,"")</f>
        <v>#REF!</v>
      </c>
      <c r="D180" t="e">
        <f>IF('Despeses realitzades'!#REF!="x",'Despeses realitzades'!#REF!,"")</f>
        <v>#REF!</v>
      </c>
      <c r="E180" t="e">
        <f>IF('Despeses realitzades'!#REF!="x",'Despeses realitzades'!#REF!,"")</f>
        <v>#REF!</v>
      </c>
      <c r="F180" t="e">
        <f>IF('Despeses realitzades'!#REF!="x",'Despeses realitzades'!#REF!,"")</f>
        <v>#REF!</v>
      </c>
      <c r="G180" t="e">
        <f>IF('Despeses realitzades'!#REF!="x",'Despeses realitzades'!#REF!,"")</f>
        <v>#REF!</v>
      </c>
      <c r="H180" s="16">
        <v>175</v>
      </c>
      <c r="I180" s="16"/>
      <c r="J180" s="28" t="str">
        <f t="shared" si="12"/>
        <v/>
      </c>
      <c r="K180" s="28" t="str">
        <f t="shared" si="13"/>
        <v/>
      </c>
      <c r="L180" s="28" t="str">
        <f t="shared" si="14"/>
        <v/>
      </c>
      <c r="M180" s="29" t="str">
        <f t="shared" si="15"/>
        <v/>
      </c>
      <c r="N180" s="28" t="str">
        <f t="shared" si="16"/>
        <v/>
      </c>
      <c r="O180" s="30" t="str">
        <f t="shared" si="17"/>
        <v/>
      </c>
    </row>
    <row r="181" spans="1:15" x14ac:dyDescent="0.2">
      <c r="A181" s="16" t="e">
        <f>IF(G181="","",COUNT($G$4:$G181))</f>
        <v>#REF!</v>
      </c>
      <c r="B181" t="e">
        <f>IF('Despeses realitzades'!#REF!="x",'Despeses realitzades'!#REF!,"")</f>
        <v>#REF!</v>
      </c>
      <c r="C181" t="e">
        <f>IF('Despeses realitzades'!#REF!="x",'Despeses realitzades'!#REF!,"")</f>
        <v>#REF!</v>
      </c>
      <c r="D181" t="e">
        <f>IF('Despeses realitzades'!#REF!="x",'Despeses realitzades'!#REF!,"")</f>
        <v>#REF!</v>
      </c>
      <c r="E181" t="e">
        <f>IF('Despeses realitzades'!#REF!="x",'Despeses realitzades'!#REF!,"")</f>
        <v>#REF!</v>
      </c>
      <c r="F181" t="e">
        <f>IF('Despeses realitzades'!#REF!="x",'Despeses realitzades'!#REF!,"")</f>
        <v>#REF!</v>
      </c>
      <c r="G181" t="e">
        <f>IF('Despeses realitzades'!#REF!="x",'Despeses realitzades'!#REF!,"")</f>
        <v>#REF!</v>
      </c>
      <c r="H181" s="16">
        <v>176</v>
      </c>
      <c r="I181" s="16"/>
      <c r="J181" s="28" t="str">
        <f t="shared" si="12"/>
        <v/>
      </c>
      <c r="K181" s="28" t="str">
        <f t="shared" si="13"/>
        <v/>
      </c>
      <c r="L181" s="28" t="str">
        <f t="shared" si="14"/>
        <v/>
      </c>
      <c r="M181" s="29" t="str">
        <f t="shared" si="15"/>
        <v/>
      </c>
      <c r="N181" s="28" t="str">
        <f t="shared" si="16"/>
        <v/>
      </c>
      <c r="O181" s="30" t="str">
        <f t="shared" si="17"/>
        <v/>
      </c>
    </row>
    <row r="182" spans="1:15" x14ac:dyDescent="0.2">
      <c r="A182" s="16" t="e">
        <f>IF(G182="","",COUNT($G$4:$G182))</f>
        <v>#REF!</v>
      </c>
      <c r="B182" t="e">
        <f>IF('Despeses realitzades'!#REF!="x",'Despeses realitzades'!#REF!,"")</f>
        <v>#REF!</v>
      </c>
      <c r="C182" t="e">
        <f>IF('Despeses realitzades'!#REF!="x",'Despeses realitzades'!#REF!,"")</f>
        <v>#REF!</v>
      </c>
      <c r="D182" t="e">
        <f>IF('Despeses realitzades'!#REF!="x",'Despeses realitzades'!#REF!,"")</f>
        <v>#REF!</v>
      </c>
      <c r="E182" t="e">
        <f>IF('Despeses realitzades'!#REF!="x",'Despeses realitzades'!#REF!,"")</f>
        <v>#REF!</v>
      </c>
      <c r="F182" t="e">
        <f>IF('Despeses realitzades'!#REF!="x",'Despeses realitzades'!#REF!,"")</f>
        <v>#REF!</v>
      </c>
      <c r="G182" t="e">
        <f>IF('Despeses realitzades'!#REF!="x",'Despeses realitzades'!#REF!,"")</f>
        <v>#REF!</v>
      </c>
      <c r="H182" s="16">
        <v>177</v>
      </c>
      <c r="I182" s="16"/>
      <c r="J182" s="28" t="str">
        <f t="shared" si="12"/>
        <v/>
      </c>
      <c r="K182" s="28" t="str">
        <f t="shared" si="13"/>
        <v/>
      </c>
      <c r="L182" s="28" t="str">
        <f t="shared" si="14"/>
        <v/>
      </c>
      <c r="M182" s="29" t="str">
        <f t="shared" si="15"/>
        <v/>
      </c>
      <c r="N182" s="28" t="str">
        <f t="shared" si="16"/>
        <v/>
      </c>
      <c r="O182" s="30" t="str">
        <f t="shared" si="17"/>
        <v/>
      </c>
    </row>
    <row r="183" spans="1:15" x14ac:dyDescent="0.2">
      <c r="A183" s="16" t="e">
        <f>IF(G183="","",COUNT($G$4:$G183))</f>
        <v>#REF!</v>
      </c>
      <c r="B183" t="e">
        <f>IF('Despeses realitzades'!#REF!="x",'Despeses realitzades'!#REF!,"")</f>
        <v>#REF!</v>
      </c>
      <c r="C183" t="e">
        <f>IF('Despeses realitzades'!#REF!="x",'Despeses realitzades'!#REF!,"")</f>
        <v>#REF!</v>
      </c>
      <c r="D183" t="e">
        <f>IF('Despeses realitzades'!#REF!="x",'Despeses realitzades'!#REF!,"")</f>
        <v>#REF!</v>
      </c>
      <c r="E183" t="e">
        <f>IF('Despeses realitzades'!#REF!="x",'Despeses realitzades'!#REF!,"")</f>
        <v>#REF!</v>
      </c>
      <c r="F183" t="e">
        <f>IF('Despeses realitzades'!#REF!="x",'Despeses realitzades'!#REF!,"")</f>
        <v>#REF!</v>
      </c>
      <c r="G183" t="e">
        <f>IF('Despeses realitzades'!#REF!="x",'Despeses realitzades'!#REF!,"")</f>
        <v>#REF!</v>
      </c>
      <c r="H183" s="16">
        <v>178</v>
      </c>
      <c r="I183" s="16"/>
      <c r="J183" s="28" t="str">
        <f t="shared" si="12"/>
        <v/>
      </c>
      <c r="K183" s="28" t="str">
        <f t="shared" si="13"/>
        <v/>
      </c>
      <c r="L183" s="28" t="str">
        <f t="shared" si="14"/>
        <v/>
      </c>
      <c r="M183" s="29" t="str">
        <f t="shared" si="15"/>
        <v/>
      </c>
      <c r="N183" s="28" t="str">
        <f t="shared" si="16"/>
        <v/>
      </c>
      <c r="O183" s="30" t="str">
        <f t="shared" si="17"/>
        <v/>
      </c>
    </row>
    <row r="184" spans="1:15" x14ac:dyDescent="0.2">
      <c r="A184" s="16" t="e">
        <f>IF(G184="","",COUNT($G$4:$G184))</f>
        <v>#REF!</v>
      </c>
      <c r="B184" t="e">
        <f>IF('Despeses realitzades'!#REF!="x",'Despeses realitzades'!#REF!,"")</f>
        <v>#REF!</v>
      </c>
      <c r="C184" t="e">
        <f>IF('Despeses realitzades'!#REF!="x",'Despeses realitzades'!#REF!,"")</f>
        <v>#REF!</v>
      </c>
      <c r="D184" t="e">
        <f>IF('Despeses realitzades'!#REF!="x",'Despeses realitzades'!#REF!,"")</f>
        <v>#REF!</v>
      </c>
      <c r="E184" t="e">
        <f>IF('Despeses realitzades'!#REF!="x",'Despeses realitzades'!#REF!,"")</f>
        <v>#REF!</v>
      </c>
      <c r="F184" t="e">
        <f>IF('Despeses realitzades'!#REF!="x",'Despeses realitzades'!#REF!,"")</f>
        <v>#REF!</v>
      </c>
      <c r="G184" t="e">
        <f>IF('Despeses realitzades'!#REF!="x",'Despeses realitzades'!#REF!,"")</f>
        <v>#REF!</v>
      </c>
      <c r="H184" s="16">
        <v>179</v>
      </c>
      <c r="I184" s="16"/>
      <c r="J184" s="28" t="str">
        <f t="shared" si="12"/>
        <v/>
      </c>
      <c r="K184" s="28" t="str">
        <f t="shared" si="13"/>
        <v/>
      </c>
      <c r="L184" s="28" t="str">
        <f t="shared" si="14"/>
        <v/>
      </c>
      <c r="M184" s="29" t="str">
        <f t="shared" si="15"/>
        <v/>
      </c>
      <c r="N184" s="28" t="str">
        <f t="shared" si="16"/>
        <v/>
      </c>
      <c r="O184" s="30" t="str">
        <f t="shared" si="17"/>
        <v/>
      </c>
    </row>
    <row r="185" spans="1:15" x14ac:dyDescent="0.2">
      <c r="A185" s="16" t="e">
        <f>IF(G185="","",COUNT($G$4:$G185))</f>
        <v>#REF!</v>
      </c>
      <c r="B185" t="e">
        <f>IF('Despeses realitzades'!#REF!="x",'Despeses realitzades'!#REF!,"")</f>
        <v>#REF!</v>
      </c>
      <c r="C185" t="e">
        <f>IF('Despeses realitzades'!#REF!="x",'Despeses realitzades'!#REF!,"")</f>
        <v>#REF!</v>
      </c>
      <c r="D185" t="e">
        <f>IF('Despeses realitzades'!#REF!="x",'Despeses realitzades'!#REF!,"")</f>
        <v>#REF!</v>
      </c>
      <c r="E185" t="e">
        <f>IF('Despeses realitzades'!#REF!="x",'Despeses realitzades'!#REF!,"")</f>
        <v>#REF!</v>
      </c>
      <c r="F185" t="e">
        <f>IF('Despeses realitzades'!#REF!="x",'Despeses realitzades'!#REF!,"")</f>
        <v>#REF!</v>
      </c>
      <c r="G185" t="e">
        <f>IF('Despeses realitzades'!#REF!="x",'Despeses realitzades'!#REF!,"")</f>
        <v>#REF!</v>
      </c>
      <c r="H185" s="16">
        <v>180</v>
      </c>
      <c r="I185" s="16"/>
      <c r="J185" s="28" t="str">
        <f t="shared" si="12"/>
        <v/>
      </c>
      <c r="K185" s="28" t="str">
        <f t="shared" si="13"/>
        <v/>
      </c>
      <c r="L185" s="28" t="str">
        <f t="shared" si="14"/>
        <v/>
      </c>
      <c r="M185" s="29" t="str">
        <f t="shared" si="15"/>
        <v/>
      </c>
      <c r="N185" s="28" t="str">
        <f t="shared" si="16"/>
        <v/>
      </c>
      <c r="O185" s="30" t="str">
        <f t="shared" si="17"/>
        <v/>
      </c>
    </row>
    <row r="186" spans="1:15" x14ac:dyDescent="0.2">
      <c r="A186" s="16" t="e">
        <f>IF(G186="","",COUNT($G$4:$G186))</f>
        <v>#REF!</v>
      </c>
      <c r="B186" t="e">
        <f>IF('Despeses realitzades'!#REF!="x",'Despeses realitzades'!#REF!,"")</f>
        <v>#REF!</v>
      </c>
      <c r="C186" t="e">
        <f>IF('Despeses realitzades'!#REF!="x",'Despeses realitzades'!#REF!,"")</f>
        <v>#REF!</v>
      </c>
      <c r="D186" t="e">
        <f>IF('Despeses realitzades'!#REF!="x",'Despeses realitzades'!#REF!,"")</f>
        <v>#REF!</v>
      </c>
      <c r="E186" t="e">
        <f>IF('Despeses realitzades'!#REF!="x",'Despeses realitzades'!#REF!,"")</f>
        <v>#REF!</v>
      </c>
      <c r="F186" t="e">
        <f>IF('Despeses realitzades'!#REF!="x",'Despeses realitzades'!#REF!,"")</f>
        <v>#REF!</v>
      </c>
      <c r="G186" t="e">
        <f>IF('Despeses realitzades'!#REF!="x",'Despeses realitzades'!#REF!,"")</f>
        <v>#REF!</v>
      </c>
      <c r="H186" s="16">
        <v>181</v>
      </c>
      <c r="I186" s="16"/>
      <c r="J186" s="28" t="str">
        <f t="shared" si="12"/>
        <v/>
      </c>
      <c r="K186" s="28" t="str">
        <f t="shared" si="13"/>
        <v/>
      </c>
      <c r="L186" s="28" t="str">
        <f t="shared" si="14"/>
        <v/>
      </c>
      <c r="M186" s="29" t="str">
        <f t="shared" si="15"/>
        <v/>
      </c>
      <c r="N186" s="28" t="str">
        <f t="shared" si="16"/>
        <v/>
      </c>
      <c r="O186" s="30" t="str">
        <f t="shared" si="17"/>
        <v/>
      </c>
    </row>
    <row r="187" spans="1:15" x14ac:dyDescent="0.2">
      <c r="A187" s="16" t="e">
        <f>IF(G187="","",COUNT($G$4:$G187))</f>
        <v>#REF!</v>
      </c>
      <c r="B187" t="e">
        <f>IF('Despeses realitzades'!#REF!="x",'Despeses realitzades'!#REF!,"")</f>
        <v>#REF!</v>
      </c>
      <c r="C187" t="e">
        <f>IF('Despeses realitzades'!#REF!="x",'Despeses realitzades'!#REF!,"")</f>
        <v>#REF!</v>
      </c>
      <c r="D187" t="e">
        <f>IF('Despeses realitzades'!#REF!="x",'Despeses realitzades'!#REF!,"")</f>
        <v>#REF!</v>
      </c>
      <c r="E187" t="e">
        <f>IF('Despeses realitzades'!#REF!="x",'Despeses realitzades'!#REF!,"")</f>
        <v>#REF!</v>
      </c>
      <c r="F187" t="e">
        <f>IF('Despeses realitzades'!#REF!="x",'Despeses realitzades'!#REF!,"")</f>
        <v>#REF!</v>
      </c>
      <c r="G187" t="e">
        <f>IF('Despeses realitzades'!#REF!="x",'Despeses realitzades'!#REF!,"")</f>
        <v>#REF!</v>
      </c>
      <c r="H187" s="16">
        <v>182</v>
      </c>
      <c r="I187" s="16"/>
      <c r="J187" s="28" t="str">
        <f t="shared" si="12"/>
        <v/>
      </c>
      <c r="K187" s="28" t="str">
        <f t="shared" si="13"/>
        <v/>
      </c>
      <c r="L187" s="28" t="str">
        <f t="shared" si="14"/>
        <v/>
      </c>
      <c r="M187" s="29" t="str">
        <f t="shared" si="15"/>
        <v/>
      </c>
      <c r="N187" s="28" t="str">
        <f t="shared" si="16"/>
        <v/>
      </c>
      <c r="O187" s="30" t="str">
        <f t="shared" si="17"/>
        <v/>
      </c>
    </row>
    <row r="188" spans="1:15" x14ac:dyDescent="0.2">
      <c r="A188" s="16" t="e">
        <f>IF(G188="","",COUNT($G$4:$G188))</f>
        <v>#REF!</v>
      </c>
      <c r="B188" t="e">
        <f>IF('Despeses realitzades'!#REF!="x",'Despeses realitzades'!#REF!,"")</f>
        <v>#REF!</v>
      </c>
      <c r="C188" t="e">
        <f>IF('Despeses realitzades'!#REF!="x",'Despeses realitzades'!#REF!,"")</f>
        <v>#REF!</v>
      </c>
      <c r="D188" t="e">
        <f>IF('Despeses realitzades'!#REF!="x",'Despeses realitzades'!#REF!,"")</f>
        <v>#REF!</v>
      </c>
      <c r="E188" t="e">
        <f>IF('Despeses realitzades'!#REF!="x",'Despeses realitzades'!#REF!,"")</f>
        <v>#REF!</v>
      </c>
      <c r="F188" t="e">
        <f>IF('Despeses realitzades'!#REF!="x",'Despeses realitzades'!#REF!,"")</f>
        <v>#REF!</v>
      </c>
      <c r="G188" t="e">
        <f>IF('Despeses realitzades'!#REF!="x",'Despeses realitzades'!#REF!,"")</f>
        <v>#REF!</v>
      </c>
      <c r="H188" s="16">
        <v>183</v>
      </c>
      <c r="I188" s="16"/>
      <c r="J188" s="28" t="str">
        <f t="shared" si="12"/>
        <v/>
      </c>
      <c r="K188" s="28" t="str">
        <f t="shared" si="13"/>
        <v/>
      </c>
      <c r="L188" s="28" t="str">
        <f t="shared" si="14"/>
        <v/>
      </c>
      <c r="M188" s="29" t="str">
        <f t="shared" si="15"/>
        <v/>
      </c>
      <c r="N188" s="28" t="str">
        <f t="shared" si="16"/>
        <v/>
      </c>
      <c r="O188" s="30" t="str">
        <f t="shared" si="17"/>
        <v/>
      </c>
    </row>
    <row r="189" spans="1:15" x14ac:dyDescent="0.2">
      <c r="A189" s="16" t="e">
        <f>IF(G189="","",COUNT($G$4:$G189))</f>
        <v>#REF!</v>
      </c>
      <c r="B189" t="e">
        <f>IF('Despeses realitzades'!#REF!="x",'Despeses realitzades'!#REF!,"")</f>
        <v>#REF!</v>
      </c>
      <c r="C189" t="e">
        <f>IF('Despeses realitzades'!#REF!="x",'Despeses realitzades'!#REF!,"")</f>
        <v>#REF!</v>
      </c>
      <c r="D189" t="e">
        <f>IF('Despeses realitzades'!#REF!="x",'Despeses realitzades'!#REF!,"")</f>
        <v>#REF!</v>
      </c>
      <c r="E189" t="e">
        <f>IF('Despeses realitzades'!#REF!="x",'Despeses realitzades'!#REF!,"")</f>
        <v>#REF!</v>
      </c>
      <c r="F189" t="e">
        <f>IF('Despeses realitzades'!#REF!="x",'Despeses realitzades'!#REF!,"")</f>
        <v>#REF!</v>
      </c>
      <c r="G189" t="e">
        <f>IF('Despeses realitzades'!#REF!="x",'Despeses realitzades'!#REF!,"")</f>
        <v>#REF!</v>
      </c>
      <c r="H189" s="16">
        <v>184</v>
      </c>
      <c r="I189" s="16"/>
      <c r="J189" s="28" t="str">
        <f t="shared" si="12"/>
        <v/>
      </c>
      <c r="K189" s="28" t="str">
        <f t="shared" si="13"/>
        <v/>
      </c>
      <c r="L189" s="28" t="str">
        <f t="shared" si="14"/>
        <v/>
      </c>
      <c r="M189" s="29" t="str">
        <f t="shared" si="15"/>
        <v/>
      </c>
      <c r="N189" s="28" t="str">
        <f t="shared" si="16"/>
        <v/>
      </c>
      <c r="O189" s="30" t="str">
        <f t="shared" si="17"/>
        <v/>
      </c>
    </row>
    <row r="190" spans="1:15" x14ac:dyDescent="0.2">
      <c r="A190" s="16" t="e">
        <f>IF(G190="","",COUNT($G$4:$G190))</f>
        <v>#REF!</v>
      </c>
      <c r="B190" t="e">
        <f>IF('Despeses realitzades'!#REF!="x",'Despeses realitzades'!#REF!,"")</f>
        <v>#REF!</v>
      </c>
      <c r="C190" t="e">
        <f>IF('Despeses realitzades'!#REF!="x",'Despeses realitzades'!#REF!,"")</f>
        <v>#REF!</v>
      </c>
      <c r="D190" t="e">
        <f>IF('Despeses realitzades'!#REF!="x",'Despeses realitzades'!#REF!,"")</f>
        <v>#REF!</v>
      </c>
      <c r="E190" t="e">
        <f>IF('Despeses realitzades'!#REF!="x",'Despeses realitzades'!#REF!,"")</f>
        <v>#REF!</v>
      </c>
      <c r="F190" t="e">
        <f>IF('Despeses realitzades'!#REF!="x",'Despeses realitzades'!#REF!,"")</f>
        <v>#REF!</v>
      </c>
      <c r="G190" t="e">
        <f>IF('Despeses realitzades'!#REF!="x",'Despeses realitzades'!#REF!,"")</f>
        <v>#REF!</v>
      </c>
      <c r="H190" s="16">
        <v>185</v>
      </c>
      <c r="I190" s="16"/>
      <c r="J190" s="28" t="str">
        <f t="shared" si="12"/>
        <v/>
      </c>
      <c r="K190" s="28" t="str">
        <f t="shared" si="13"/>
        <v/>
      </c>
      <c r="L190" s="28" t="str">
        <f t="shared" si="14"/>
        <v/>
      </c>
      <c r="M190" s="29" t="str">
        <f t="shared" si="15"/>
        <v/>
      </c>
      <c r="N190" s="28" t="str">
        <f t="shared" si="16"/>
        <v/>
      </c>
      <c r="O190" s="30" t="str">
        <f t="shared" si="17"/>
        <v/>
      </c>
    </row>
    <row r="191" spans="1:15" x14ac:dyDescent="0.2">
      <c r="A191" s="16" t="e">
        <f>IF(G191="","",COUNT($G$4:$G191))</f>
        <v>#REF!</v>
      </c>
      <c r="B191" t="e">
        <f>IF('Despeses realitzades'!#REF!="x",'Despeses realitzades'!#REF!,"")</f>
        <v>#REF!</v>
      </c>
      <c r="C191" t="e">
        <f>IF('Despeses realitzades'!#REF!="x",'Despeses realitzades'!#REF!,"")</f>
        <v>#REF!</v>
      </c>
      <c r="D191" t="e">
        <f>IF('Despeses realitzades'!#REF!="x",'Despeses realitzades'!#REF!,"")</f>
        <v>#REF!</v>
      </c>
      <c r="E191" t="e">
        <f>IF('Despeses realitzades'!#REF!="x",'Despeses realitzades'!#REF!,"")</f>
        <v>#REF!</v>
      </c>
      <c r="F191" t="e">
        <f>IF('Despeses realitzades'!#REF!="x",'Despeses realitzades'!#REF!,"")</f>
        <v>#REF!</v>
      </c>
      <c r="G191" t="e">
        <f>IF('Despeses realitzades'!#REF!="x",'Despeses realitzades'!#REF!,"")</f>
        <v>#REF!</v>
      </c>
      <c r="H191" s="16">
        <v>186</v>
      </c>
      <c r="I191" s="16"/>
      <c r="J191" s="28" t="str">
        <f t="shared" si="12"/>
        <v/>
      </c>
      <c r="K191" s="28" t="str">
        <f t="shared" si="13"/>
        <v/>
      </c>
      <c r="L191" s="28" t="str">
        <f t="shared" si="14"/>
        <v/>
      </c>
      <c r="M191" s="29" t="str">
        <f t="shared" si="15"/>
        <v/>
      </c>
      <c r="N191" s="28" t="str">
        <f t="shared" si="16"/>
        <v/>
      </c>
      <c r="O191" s="30" t="str">
        <f t="shared" si="17"/>
        <v/>
      </c>
    </row>
    <row r="192" spans="1:15" x14ac:dyDescent="0.2">
      <c r="A192" s="16" t="e">
        <f>IF(G192="","",COUNT($G$4:$G192))</f>
        <v>#REF!</v>
      </c>
      <c r="B192" t="e">
        <f>IF('Despeses realitzades'!#REF!="x",'Despeses realitzades'!#REF!,"")</f>
        <v>#REF!</v>
      </c>
      <c r="C192" t="e">
        <f>IF('Despeses realitzades'!#REF!="x",'Despeses realitzades'!#REF!,"")</f>
        <v>#REF!</v>
      </c>
      <c r="D192" t="e">
        <f>IF('Despeses realitzades'!#REF!="x",'Despeses realitzades'!#REF!,"")</f>
        <v>#REF!</v>
      </c>
      <c r="E192" t="e">
        <f>IF('Despeses realitzades'!#REF!="x",'Despeses realitzades'!#REF!,"")</f>
        <v>#REF!</v>
      </c>
      <c r="F192" t="e">
        <f>IF('Despeses realitzades'!#REF!="x",'Despeses realitzades'!#REF!,"")</f>
        <v>#REF!</v>
      </c>
      <c r="G192" t="e">
        <f>IF('Despeses realitzades'!#REF!="x",'Despeses realitzades'!#REF!,"")</f>
        <v>#REF!</v>
      </c>
      <c r="H192" s="16">
        <v>187</v>
      </c>
      <c r="I192" s="16"/>
      <c r="J192" s="28" t="str">
        <f t="shared" si="12"/>
        <v/>
      </c>
      <c r="K192" s="28" t="str">
        <f t="shared" si="13"/>
        <v/>
      </c>
      <c r="L192" s="28" t="str">
        <f t="shared" si="14"/>
        <v/>
      </c>
      <c r="M192" s="29" t="str">
        <f t="shared" si="15"/>
        <v/>
      </c>
      <c r="N192" s="28" t="str">
        <f t="shared" si="16"/>
        <v/>
      </c>
      <c r="O192" s="30" t="str">
        <f t="shared" si="17"/>
        <v/>
      </c>
    </row>
    <row r="193" spans="1:15" x14ac:dyDescent="0.2">
      <c r="A193" s="16" t="e">
        <f>IF(G193="","",COUNT($G$4:$G193))</f>
        <v>#REF!</v>
      </c>
      <c r="B193" t="e">
        <f>IF('Despeses realitzades'!#REF!="x",'Despeses realitzades'!#REF!,"")</f>
        <v>#REF!</v>
      </c>
      <c r="C193" t="e">
        <f>IF('Despeses realitzades'!#REF!="x",'Despeses realitzades'!#REF!,"")</f>
        <v>#REF!</v>
      </c>
      <c r="D193" t="e">
        <f>IF('Despeses realitzades'!#REF!="x",'Despeses realitzades'!#REF!,"")</f>
        <v>#REF!</v>
      </c>
      <c r="E193" t="e">
        <f>IF('Despeses realitzades'!#REF!="x",'Despeses realitzades'!#REF!,"")</f>
        <v>#REF!</v>
      </c>
      <c r="F193" t="e">
        <f>IF('Despeses realitzades'!#REF!="x",'Despeses realitzades'!#REF!,"")</f>
        <v>#REF!</v>
      </c>
      <c r="G193" t="e">
        <f>IF('Despeses realitzades'!#REF!="x",'Despeses realitzades'!#REF!,"")</f>
        <v>#REF!</v>
      </c>
      <c r="H193" s="16">
        <v>188</v>
      </c>
      <c r="I193" s="16"/>
      <c r="J193" s="28" t="str">
        <f t="shared" si="12"/>
        <v/>
      </c>
      <c r="K193" s="28" t="str">
        <f t="shared" si="13"/>
        <v/>
      </c>
      <c r="L193" s="28" t="str">
        <f t="shared" si="14"/>
        <v/>
      </c>
      <c r="M193" s="29" t="str">
        <f t="shared" si="15"/>
        <v/>
      </c>
      <c r="N193" s="28" t="str">
        <f t="shared" si="16"/>
        <v/>
      </c>
      <c r="O193" s="30" t="str">
        <f t="shared" si="17"/>
        <v/>
      </c>
    </row>
    <row r="194" spans="1:15" x14ac:dyDescent="0.2">
      <c r="A194" s="16" t="e">
        <f>IF(G194="","",COUNT($G$4:$G194))</f>
        <v>#REF!</v>
      </c>
      <c r="B194" t="e">
        <f>IF('Despeses realitzades'!#REF!="x",'Despeses realitzades'!#REF!,"")</f>
        <v>#REF!</v>
      </c>
      <c r="C194" t="e">
        <f>IF('Despeses realitzades'!#REF!="x",'Despeses realitzades'!#REF!,"")</f>
        <v>#REF!</v>
      </c>
      <c r="D194" t="e">
        <f>IF('Despeses realitzades'!#REF!="x",'Despeses realitzades'!#REF!,"")</f>
        <v>#REF!</v>
      </c>
      <c r="E194" t="e">
        <f>IF('Despeses realitzades'!#REF!="x",'Despeses realitzades'!#REF!,"")</f>
        <v>#REF!</v>
      </c>
      <c r="F194" t="e">
        <f>IF('Despeses realitzades'!#REF!="x",'Despeses realitzades'!#REF!,"")</f>
        <v>#REF!</v>
      </c>
      <c r="G194" t="e">
        <f>IF('Despeses realitzades'!#REF!="x",'Despeses realitzades'!#REF!,"")</f>
        <v>#REF!</v>
      </c>
      <c r="H194" s="16">
        <v>189</v>
      </c>
      <c r="I194" s="16"/>
      <c r="J194" s="28" t="str">
        <f t="shared" si="12"/>
        <v/>
      </c>
      <c r="K194" s="28" t="str">
        <f t="shared" si="13"/>
        <v/>
      </c>
      <c r="L194" s="28" t="str">
        <f t="shared" si="14"/>
        <v/>
      </c>
      <c r="M194" s="29" t="str">
        <f t="shared" si="15"/>
        <v/>
      </c>
      <c r="N194" s="28" t="str">
        <f t="shared" si="16"/>
        <v/>
      </c>
      <c r="O194" s="30" t="str">
        <f t="shared" si="17"/>
        <v/>
      </c>
    </row>
    <row r="195" spans="1:15" x14ac:dyDescent="0.2">
      <c r="A195" s="16" t="e">
        <f>IF(G195="","",COUNT($G$4:$G195))</f>
        <v>#REF!</v>
      </c>
      <c r="B195" t="e">
        <f>IF('Despeses realitzades'!#REF!="x",'Despeses realitzades'!#REF!,"")</f>
        <v>#REF!</v>
      </c>
      <c r="C195" t="e">
        <f>IF('Despeses realitzades'!#REF!="x",'Despeses realitzades'!#REF!,"")</f>
        <v>#REF!</v>
      </c>
      <c r="D195" t="e">
        <f>IF('Despeses realitzades'!#REF!="x",'Despeses realitzades'!#REF!,"")</f>
        <v>#REF!</v>
      </c>
      <c r="E195" t="e">
        <f>IF('Despeses realitzades'!#REF!="x",'Despeses realitzades'!#REF!,"")</f>
        <v>#REF!</v>
      </c>
      <c r="F195" t="e">
        <f>IF('Despeses realitzades'!#REF!="x",'Despeses realitzades'!#REF!,"")</f>
        <v>#REF!</v>
      </c>
      <c r="G195" t="e">
        <f>IF('Despeses realitzades'!#REF!="x",'Despeses realitzades'!#REF!,"")</f>
        <v>#REF!</v>
      </c>
      <c r="H195" s="16">
        <v>190</v>
      </c>
      <c r="I195" s="16"/>
      <c r="J195" s="28" t="str">
        <f t="shared" si="12"/>
        <v/>
      </c>
      <c r="K195" s="28" t="str">
        <f t="shared" si="13"/>
        <v/>
      </c>
      <c r="L195" s="28" t="str">
        <f t="shared" si="14"/>
        <v/>
      </c>
      <c r="M195" s="29" t="str">
        <f t="shared" si="15"/>
        <v/>
      </c>
      <c r="N195" s="28" t="str">
        <f t="shared" si="16"/>
        <v/>
      </c>
      <c r="O195" s="30" t="str">
        <f t="shared" si="17"/>
        <v/>
      </c>
    </row>
    <row r="196" spans="1:15" x14ac:dyDescent="0.2">
      <c r="A196" s="16" t="e">
        <f>IF(G196="","",COUNT($G$4:$G196))</f>
        <v>#REF!</v>
      </c>
      <c r="B196" t="e">
        <f>IF('Despeses realitzades'!#REF!="x",'Despeses realitzades'!B182,"")</f>
        <v>#REF!</v>
      </c>
      <c r="C196" t="e">
        <f>IF('Despeses realitzades'!#REF!="x",'Despeses realitzades'!D182,"")</f>
        <v>#REF!</v>
      </c>
      <c r="D196" t="e">
        <f>IF('Despeses realitzades'!#REF!="x",'Despeses realitzades'!E182,"")</f>
        <v>#REF!</v>
      </c>
      <c r="E196" t="e">
        <f>IF('Despeses realitzades'!#REF!="x",'Despeses realitzades'!F182,"")</f>
        <v>#REF!</v>
      </c>
      <c r="F196" t="e">
        <f>IF('Despeses realitzades'!#REF!="x",'Despeses realitzades'!G182,"")</f>
        <v>#REF!</v>
      </c>
      <c r="G196" t="e">
        <f>IF('Despeses realitzades'!#REF!="x",'Despeses realitzades'!H182,"")</f>
        <v>#REF!</v>
      </c>
      <c r="H196" s="16">
        <v>191</v>
      </c>
      <c r="I196" s="16"/>
      <c r="J196" s="28" t="str">
        <f t="shared" si="12"/>
        <v/>
      </c>
      <c r="K196" s="28" t="str">
        <f t="shared" si="13"/>
        <v/>
      </c>
      <c r="L196" s="28" t="str">
        <f t="shared" si="14"/>
        <v/>
      </c>
      <c r="M196" s="29" t="str">
        <f t="shared" si="15"/>
        <v/>
      </c>
      <c r="N196" s="28" t="str">
        <f t="shared" si="16"/>
        <v/>
      </c>
      <c r="O196" s="30" t="str">
        <f t="shared" si="17"/>
        <v/>
      </c>
    </row>
    <row r="197" spans="1:15" x14ac:dyDescent="0.2">
      <c r="A197" s="16" t="e">
        <f>IF(G197="","",COUNT($G$4:$G197))</f>
        <v>#REF!</v>
      </c>
      <c r="B197" t="e">
        <f>IF('Despeses realitzades'!#REF!="x",'Despeses realitzades'!#REF!,"")</f>
        <v>#REF!</v>
      </c>
      <c r="C197" t="e">
        <f>IF('Despeses realitzades'!#REF!="x",'Despeses realitzades'!#REF!,"")</f>
        <v>#REF!</v>
      </c>
      <c r="D197" t="e">
        <f>IF('Despeses realitzades'!#REF!="x",'Despeses realitzades'!#REF!,"")</f>
        <v>#REF!</v>
      </c>
      <c r="E197" t="e">
        <f>IF('Despeses realitzades'!#REF!="x",'Despeses realitzades'!#REF!,"")</f>
        <v>#REF!</v>
      </c>
      <c r="F197" t="e">
        <f>IF('Despeses realitzades'!#REF!="x",'Despeses realitzades'!#REF!,"")</f>
        <v>#REF!</v>
      </c>
      <c r="G197" t="e">
        <f>IF('Despeses realitzades'!#REF!="x",'Despeses realitzades'!#REF!,"")</f>
        <v>#REF!</v>
      </c>
      <c r="H197" s="16">
        <v>192</v>
      </c>
      <c r="I197" s="16"/>
      <c r="J197" s="28" t="str">
        <f t="shared" si="12"/>
        <v/>
      </c>
      <c r="K197" s="28" t="str">
        <f t="shared" si="13"/>
        <v/>
      </c>
      <c r="L197" s="28" t="str">
        <f t="shared" si="14"/>
        <v/>
      </c>
      <c r="M197" s="29" t="str">
        <f t="shared" si="15"/>
        <v/>
      </c>
      <c r="N197" s="28" t="str">
        <f t="shared" si="16"/>
        <v/>
      </c>
      <c r="O197" s="30" t="str">
        <f t="shared" si="17"/>
        <v/>
      </c>
    </row>
    <row r="198" spans="1:15" x14ac:dyDescent="0.2">
      <c r="A198" s="16" t="e">
        <f>IF(G198="","",COUNT($G$4:$G198))</f>
        <v>#REF!</v>
      </c>
      <c r="B198" t="e">
        <f>IF('Despeses realitzades'!#REF!="x",'Despeses realitzades'!#REF!,"")</f>
        <v>#REF!</v>
      </c>
      <c r="C198" t="e">
        <f>IF('Despeses realitzades'!#REF!="x",'Despeses realitzades'!#REF!,"")</f>
        <v>#REF!</v>
      </c>
      <c r="D198" t="e">
        <f>IF('Despeses realitzades'!#REF!="x",'Despeses realitzades'!#REF!,"")</f>
        <v>#REF!</v>
      </c>
      <c r="E198" t="e">
        <f>IF('Despeses realitzades'!#REF!="x",'Despeses realitzades'!#REF!,"")</f>
        <v>#REF!</v>
      </c>
      <c r="F198" t="e">
        <f>IF('Despeses realitzades'!#REF!="x",'Despeses realitzades'!#REF!,"")</f>
        <v>#REF!</v>
      </c>
      <c r="G198" t="e">
        <f>IF('Despeses realitzades'!#REF!="x",'Despeses realitzades'!#REF!,"")</f>
        <v>#REF!</v>
      </c>
      <c r="H198" s="16">
        <v>193</v>
      </c>
      <c r="I198" s="16"/>
      <c r="J198" s="28" t="str">
        <f t="shared" ref="J198:J261" si="18">IFERROR(VLOOKUP($H198,$A$4:$G$551,2,FALSE),"")</f>
        <v/>
      </c>
      <c r="K198" s="28" t="str">
        <f t="shared" ref="K198:K261" si="19">IFERROR(VLOOKUP($H198,$A$4:$G$551,3,FALSE),"")</f>
        <v/>
      </c>
      <c r="L198" s="28" t="str">
        <f t="shared" ref="L198:L261" si="20">IFERROR(VLOOKUP($H198,$A$4:$G$551,4,FALSE),"")</f>
        <v/>
      </c>
      <c r="M198" s="29" t="str">
        <f t="shared" ref="M198:M261" si="21">IFERROR(VLOOKUP($H198,$A$4:$G$551,5,FALSE),"")</f>
        <v/>
      </c>
      <c r="N198" s="28" t="str">
        <f t="shared" ref="N198:N261" si="22">IFERROR(VLOOKUP($H198,$A$4:$G$551,6,FALSE),"")</f>
        <v/>
      </c>
      <c r="O198" s="30" t="str">
        <f t="shared" ref="O198:O261" si="23">IFERROR(VLOOKUP($H198,$A$4:$G$551,7,FALSE),"")</f>
        <v/>
      </c>
    </row>
    <row r="199" spans="1:15" x14ac:dyDescent="0.2">
      <c r="A199" s="16" t="e">
        <f>IF(G199="","",COUNT($G$4:$G199))</f>
        <v>#REF!</v>
      </c>
      <c r="B199" t="e">
        <f>IF('Despeses realitzades'!#REF!="x",'Despeses realitzades'!#REF!,"")</f>
        <v>#REF!</v>
      </c>
      <c r="C199" t="e">
        <f>IF('Despeses realitzades'!#REF!="x",'Despeses realitzades'!#REF!,"")</f>
        <v>#REF!</v>
      </c>
      <c r="D199" t="e">
        <f>IF('Despeses realitzades'!#REF!="x",'Despeses realitzades'!#REF!,"")</f>
        <v>#REF!</v>
      </c>
      <c r="E199" t="e">
        <f>IF('Despeses realitzades'!#REF!="x",'Despeses realitzades'!#REF!,"")</f>
        <v>#REF!</v>
      </c>
      <c r="F199" t="e">
        <f>IF('Despeses realitzades'!#REF!="x",'Despeses realitzades'!#REF!,"")</f>
        <v>#REF!</v>
      </c>
      <c r="G199" t="e">
        <f>IF('Despeses realitzades'!#REF!="x",'Despeses realitzades'!#REF!,"")</f>
        <v>#REF!</v>
      </c>
      <c r="H199" s="16">
        <v>194</v>
      </c>
      <c r="I199" s="16"/>
      <c r="J199" s="28" t="str">
        <f t="shared" si="18"/>
        <v/>
      </c>
      <c r="K199" s="28" t="str">
        <f t="shared" si="19"/>
        <v/>
      </c>
      <c r="L199" s="28" t="str">
        <f t="shared" si="20"/>
        <v/>
      </c>
      <c r="M199" s="29" t="str">
        <f t="shared" si="21"/>
        <v/>
      </c>
      <c r="N199" s="28" t="str">
        <f t="shared" si="22"/>
        <v/>
      </c>
      <c r="O199" s="30" t="str">
        <f t="shared" si="23"/>
        <v/>
      </c>
    </row>
    <row r="200" spans="1:15" x14ac:dyDescent="0.2">
      <c r="A200" s="16" t="e">
        <f>IF(G200="","",COUNT($G$4:$G200))</f>
        <v>#REF!</v>
      </c>
      <c r="B200" t="e">
        <f>IF('Despeses realitzades'!#REF!="x",'Despeses realitzades'!#REF!,"")</f>
        <v>#REF!</v>
      </c>
      <c r="C200" t="e">
        <f>IF('Despeses realitzades'!#REF!="x",'Despeses realitzades'!#REF!,"")</f>
        <v>#REF!</v>
      </c>
      <c r="D200" t="e">
        <f>IF('Despeses realitzades'!#REF!="x",'Despeses realitzades'!#REF!,"")</f>
        <v>#REF!</v>
      </c>
      <c r="E200" t="e">
        <f>IF('Despeses realitzades'!#REF!="x",'Despeses realitzades'!#REF!,"")</f>
        <v>#REF!</v>
      </c>
      <c r="F200" t="e">
        <f>IF('Despeses realitzades'!#REF!="x",'Despeses realitzades'!#REF!,"")</f>
        <v>#REF!</v>
      </c>
      <c r="G200" t="e">
        <f>IF('Despeses realitzades'!#REF!="x",'Despeses realitzades'!#REF!,"")</f>
        <v>#REF!</v>
      </c>
      <c r="H200" s="16">
        <v>195</v>
      </c>
      <c r="I200" s="16"/>
      <c r="J200" s="28" t="str">
        <f t="shared" si="18"/>
        <v/>
      </c>
      <c r="K200" s="28" t="str">
        <f t="shared" si="19"/>
        <v/>
      </c>
      <c r="L200" s="28" t="str">
        <f t="shared" si="20"/>
        <v/>
      </c>
      <c r="M200" s="29" t="str">
        <f t="shared" si="21"/>
        <v/>
      </c>
      <c r="N200" s="28" t="str">
        <f t="shared" si="22"/>
        <v/>
      </c>
      <c r="O200" s="30" t="str">
        <f t="shared" si="23"/>
        <v/>
      </c>
    </row>
    <row r="201" spans="1:15" x14ac:dyDescent="0.2">
      <c r="A201" s="16" t="e">
        <f>IF(G201="","",COUNT($G$4:$G201))</f>
        <v>#REF!</v>
      </c>
      <c r="B201" t="e">
        <f>IF('Despeses realitzades'!#REF!="x",'Despeses realitzades'!#REF!,"")</f>
        <v>#REF!</v>
      </c>
      <c r="C201" t="e">
        <f>IF('Despeses realitzades'!#REF!="x",'Despeses realitzades'!#REF!,"")</f>
        <v>#REF!</v>
      </c>
      <c r="D201" t="e">
        <f>IF('Despeses realitzades'!#REF!="x",'Despeses realitzades'!#REF!,"")</f>
        <v>#REF!</v>
      </c>
      <c r="E201" t="e">
        <f>IF('Despeses realitzades'!#REF!="x",'Despeses realitzades'!#REF!,"")</f>
        <v>#REF!</v>
      </c>
      <c r="F201" t="e">
        <f>IF('Despeses realitzades'!#REF!="x",'Despeses realitzades'!#REF!,"")</f>
        <v>#REF!</v>
      </c>
      <c r="G201" t="e">
        <f>IF('Despeses realitzades'!#REF!="x",'Despeses realitzades'!#REF!,"")</f>
        <v>#REF!</v>
      </c>
      <c r="H201" s="16">
        <v>196</v>
      </c>
      <c r="I201" s="16"/>
      <c r="J201" s="28" t="str">
        <f t="shared" si="18"/>
        <v/>
      </c>
      <c r="K201" s="28" t="str">
        <f t="shared" si="19"/>
        <v/>
      </c>
      <c r="L201" s="28" t="str">
        <f t="shared" si="20"/>
        <v/>
      </c>
      <c r="M201" s="29" t="str">
        <f t="shared" si="21"/>
        <v/>
      </c>
      <c r="N201" s="28" t="str">
        <f t="shared" si="22"/>
        <v/>
      </c>
      <c r="O201" s="30" t="str">
        <f t="shared" si="23"/>
        <v/>
      </c>
    </row>
    <row r="202" spans="1:15" x14ac:dyDescent="0.2">
      <c r="A202" s="16" t="e">
        <f>IF(G202="","",COUNT($G$4:$G202))</f>
        <v>#REF!</v>
      </c>
      <c r="B202" t="e">
        <f>IF('Despeses realitzades'!#REF!="x",'Despeses realitzades'!#REF!,"")</f>
        <v>#REF!</v>
      </c>
      <c r="C202" t="e">
        <f>IF('Despeses realitzades'!#REF!="x",'Despeses realitzades'!#REF!,"")</f>
        <v>#REF!</v>
      </c>
      <c r="D202" t="e">
        <f>IF('Despeses realitzades'!#REF!="x",'Despeses realitzades'!#REF!,"")</f>
        <v>#REF!</v>
      </c>
      <c r="E202" t="e">
        <f>IF('Despeses realitzades'!#REF!="x",'Despeses realitzades'!#REF!,"")</f>
        <v>#REF!</v>
      </c>
      <c r="F202" t="e">
        <f>IF('Despeses realitzades'!#REF!="x",'Despeses realitzades'!#REF!,"")</f>
        <v>#REF!</v>
      </c>
      <c r="G202" t="e">
        <f>IF('Despeses realitzades'!#REF!="x",'Despeses realitzades'!#REF!,"")</f>
        <v>#REF!</v>
      </c>
      <c r="H202" s="16">
        <v>197</v>
      </c>
      <c r="I202" s="16"/>
      <c r="J202" s="28" t="str">
        <f t="shared" si="18"/>
        <v/>
      </c>
      <c r="K202" s="28" t="str">
        <f t="shared" si="19"/>
        <v/>
      </c>
      <c r="L202" s="28" t="str">
        <f t="shared" si="20"/>
        <v/>
      </c>
      <c r="M202" s="29" t="str">
        <f t="shared" si="21"/>
        <v/>
      </c>
      <c r="N202" s="28" t="str">
        <f t="shared" si="22"/>
        <v/>
      </c>
      <c r="O202" s="30" t="str">
        <f t="shared" si="23"/>
        <v/>
      </c>
    </row>
    <row r="203" spans="1:15" x14ac:dyDescent="0.2">
      <c r="A203" s="16" t="e">
        <f>IF(G203="","",COUNT($G$4:$G203))</f>
        <v>#REF!</v>
      </c>
      <c r="B203" t="e">
        <f>IF('Despeses realitzades'!#REF!="x",'Despeses realitzades'!#REF!,"")</f>
        <v>#REF!</v>
      </c>
      <c r="C203" t="e">
        <f>IF('Despeses realitzades'!#REF!="x",'Despeses realitzades'!#REF!,"")</f>
        <v>#REF!</v>
      </c>
      <c r="D203" t="e">
        <f>IF('Despeses realitzades'!#REF!="x",'Despeses realitzades'!#REF!,"")</f>
        <v>#REF!</v>
      </c>
      <c r="E203" t="e">
        <f>IF('Despeses realitzades'!#REF!="x",'Despeses realitzades'!#REF!,"")</f>
        <v>#REF!</v>
      </c>
      <c r="F203" t="e">
        <f>IF('Despeses realitzades'!#REF!="x",'Despeses realitzades'!#REF!,"")</f>
        <v>#REF!</v>
      </c>
      <c r="G203" t="e">
        <f>IF('Despeses realitzades'!#REF!="x",'Despeses realitzades'!#REF!,"")</f>
        <v>#REF!</v>
      </c>
      <c r="H203" s="16">
        <v>198</v>
      </c>
      <c r="I203" s="16"/>
      <c r="J203" s="28" t="str">
        <f t="shared" si="18"/>
        <v/>
      </c>
      <c r="K203" s="28" t="str">
        <f t="shared" si="19"/>
        <v/>
      </c>
      <c r="L203" s="28" t="str">
        <f t="shared" si="20"/>
        <v/>
      </c>
      <c r="M203" s="29" t="str">
        <f t="shared" si="21"/>
        <v/>
      </c>
      <c r="N203" s="28" t="str">
        <f t="shared" si="22"/>
        <v/>
      </c>
      <c r="O203" s="30" t="str">
        <f t="shared" si="23"/>
        <v/>
      </c>
    </row>
    <row r="204" spans="1:15" x14ac:dyDescent="0.2">
      <c r="A204" s="16" t="e">
        <f>IF(G204="","",COUNT($G$4:$G204))</f>
        <v>#REF!</v>
      </c>
      <c r="B204" t="e">
        <f>IF('Despeses realitzades'!#REF!="x",'Despeses realitzades'!#REF!,"")</f>
        <v>#REF!</v>
      </c>
      <c r="C204" t="e">
        <f>IF('Despeses realitzades'!#REF!="x",'Despeses realitzades'!#REF!,"")</f>
        <v>#REF!</v>
      </c>
      <c r="D204" t="e">
        <f>IF('Despeses realitzades'!#REF!="x",'Despeses realitzades'!#REF!,"")</f>
        <v>#REF!</v>
      </c>
      <c r="E204" t="e">
        <f>IF('Despeses realitzades'!#REF!="x",'Despeses realitzades'!#REF!,"")</f>
        <v>#REF!</v>
      </c>
      <c r="F204" t="e">
        <f>IF('Despeses realitzades'!#REF!="x",'Despeses realitzades'!#REF!,"")</f>
        <v>#REF!</v>
      </c>
      <c r="G204" t="e">
        <f>IF('Despeses realitzades'!#REF!="x",'Despeses realitzades'!#REF!,"")</f>
        <v>#REF!</v>
      </c>
      <c r="H204" s="16">
        <v>199</v>
      </c>
      <c r="I204" s="16"/>
      <c r="J204" s="28" t="str">
        <f t="shared" si="18"/>
        <v/>
      </c>
      <c r="K204" s="28" t="str">
        <f t="shared" si="19"/>
        <v/>
      </c>
      <c r="L204" s="28" t="str">
        <f t="shared" si="20"/>
        <v/>
      </c>
      <c r="M204" s="29" t="str">
        <f t="shared" si="21"/>
        <v/>
      </c>
      <c r="N204" s="28" t="str">
        <f t="shared" si="22"/>
        <v/>
      </c>
      <c r="O204" s="30" t="str">
        <f t="shared" si="23"/>
        <v/>
      </c>
    </row>
    <row r="205" spans="1:15" x14ac:dyDescent="0.2">
      <c r="A205" s="16" t="e">
        <f>IF(G205="","",COUNT($G$4:$G205))</f>
        <v>#REF!</v>
      </c>
      <c r="B205" t="e">
        <f>IF('Despeses realitzades'!#REF!="x",'Despeses realitzades'!#REF!,"")</f>
        <v>#REF!</v>
      </c>
      <c r="C205" t="e">
        <f>IF('Despeses realitzades'!#REF!="x",'Despeses realitzades'!#REF!,"")</f>
        <v>#REF!</v>
      </c>
      <c r="D205" t="e">
        <f>IF('Despeses realitzades'!#REF!="x",'Despeses realitzades'!#REF!,"")</f>
        <v>#REF!</v>
      </c>
      <c r="E205" t="e">
        <f>IF('Despeses realitzades'!#REF!="x",'Despeses realitzades'!#REF!,"")</f>
        <v>#REF!</v>
      </c>
      <c r="F205" t="e">
        <f>IF('Despeses realitzades'!#REF!="x",'Despeses realitzades'!#REF!,"")</f>
        <v>#REF!</v>
      </c>
      <c r="G205" t="e">
        <f>IF('Despeses realitzades'!#REF!="x",'Despeses realitzades'!#REF!,"")</f>
        <v>#REF!</v>
      </c>
      <c r="H205" s="16">
        <v>200</v>
      </c>
      <c r="I205" s="16"/>
      <c r="J205" s="28" t="str">
        <f t="shared" si="18"/>
        <v/>
      </c>
      <c r="K205" s="28" t="str">
        <f t="shared" si="19"/>
        <v/>
      </c>
      <c r="L205" s="28" t="str">
        <f t="shared" si="20"/>
        <v/>
      </c>
      <c r="M205" s="29" t="str">
        <f t="shared" si="21"/>
        <v/>
      </c>
      <c r="N205" s="28" t="str">
        <f t="shared" si="22"/>
        <v/>
      </c>
      <c r="O205" s="30" t="str">
        <f t="shared" si="23"/>
        <v/>
      </c>
    </row>
    <row r="206" spans="1:15" x14ac:dyDescent="0.2">
      <c r="A206" s="16" t="e">
        <f>IF(G206="","",COUNT($G$4:$G206))</f>
        <v>#REF!</v>
      </c>
      <c r="B206" t="e">
        <f>IF('Despeses realitzades'!#REF!="x",'Despeses realitzades'!#REF!,"")</f>
        <v>#REF!</v>
      </c>
      <c r="C206" t="e">
        <f>IF('Despeses realitzades'!#REF!="x",'Despeses realitzades'!#REF!,"")</f>
        <v>#REF!</v>
      </c>
      <c r="D206" t="e">
        <f>IF('Despeses realitzades'!#REF!="x",'Despeses realitzades'!#REF!,"")</f>
        <v>#REF!</v>
      </c>
      <c r="E206" t="e">
        <f>IF('Despeses realitzades'!#REF!="x",'Despeses realitzades'!#REF!,"")</f>
        <v>#REF!</v>
      </c>
      <c r="F206" t="e">
        <f>IF('Despeses realitzades'!#REF!="x",'Despeses realitzades'!#REF!,"")</f>
        <v>#REF!</v>
      </c>
      <c r="G206" t="e">
        <f>IF('Despeses realitzades'!#REF!="x",'Despeses realitzades'!#REF!,"")</f>
        <v>#REF!</v>
      </c>
      <c r="H206" s="16">
        <v>201</v>
      </c>
      <c r="I206" s="16"/>
      <c r="J206" s="28" t="str">
        <f t="shared" si="18"/>
        <v/>
      </c>
      <c r="K206" s="28" t="str">
        <f t="shared" si="19"/>
        <v/>
      </c>
      <c r="L206" s="28" t="str">
        <f t="shared" si="20"/>
        <v/>
      </c>
      <c r="M206" s="29" t="str">
        <f t="shared" si="21"/>
        <v/>
      </c>
      <c r="N206" s="28" t="str">
        <f t="shared" si="22"/>
        <v/>
      </c>
      <c r="O206" s="30" t="str">
        <f t="shared" si="23"/>
        <v/>
      </c>
    </row>
    <row r="207" spans="1:15" x14ac:dyDescent="0.2">
      <c r="A207" s="16" t="e">
        <f>IF(G207="","",COUNT($G$4:$G207))</f>
        <v>#REF!</v>
      </c>
      <c r="B207" t="e">
        <f>IF('Despeses realitzades'!#REF!="x",'Despeses realitzades'!#REF!,"")</f>
        <v>#REF!</v>
      </c>
      <c r="C207" t="e">
        <f>IF('Despeses realitzades'!#REF!="x",'Despeses realitzades'!#REF!,"")</f>
        <v>#REF!</v>
      </c>
      <c r="D207" t="e">
        <f>IF('Despeses realitzades'!#REF!="x",'Despeses realitzades'!#REF!,"")</f>
        <v>#REF!</v>
      </c>
      <c r="E207" t="e">
        <f>IF('Despeses realitzades'!#REF!="x",'Despeses realitzades'!#REF!,"")</f>
        <v>#REF!</v>
      </c>
      <c r="F207" t="e">
        <f>IF('Despeses realitzades'!#REF!="x",'Despeses realitzades'!#REF!,"")</f>
        <v>#REF!</v>
      </c>
      <c r="G207" t="e">
        <f>IF('Despeses realitzades'!#REF!="x",'Despeses realitzades'!#REF!,"")</f>
        <v>#REF!</v>
      </c>
      <c r="H207" s="16">
        <v>202</v>
      </c>
      <c r="I207" s="16"/>
      <c r="J207" s="28" t="str">
        <f t="shared" si="18"/>
        <v/>
      </c>
      <c r="K207" s="28" t="str">
        <f t="shared" si="19"/>
        <v/>
      </c>
      <c r="L207" s="28" t="str">
        <f t="shared" si="20"/>
        <v/>
      </c>
      <c r="M207" s="29" t="str">
        <f t="shared" si="21"/>
        <v/>
      </c>
      <c r="N207" s="28" t="str">
        <f t="shared" si="22"/>
        <v/>
      </c>
      <c r="O207" s="30" t="str">
        <f t="shared" si="23"/>
        <v/>
      </c>
    </row>
    <row r="208" spans="1:15" x14ac:dyDescent="0.2">
      <c r="A208" s="16" t="e">
        <f>IF(G208="","",COUNT($G$4:$G208))</f>
        <v>#REF!</v>
      </c>
      <c r="B208" t="e">
        <f>IF('Despeses realitzades'!#REF!="x",'Despeses realitzades'!#REF!,"")</f>
        <v>#REF!</v>
      </c>
      <c r="C208" t="e">
        <f>IF('Despeses realitzades'!#REF!="x",'Despeses realitzades'!#REF!,"")</f>
        <v>#REF!</v>
      </c>
      <c r="D208" t="e">
        <f>IF('Despeses realitzades'!#REF!="x",'Despeses realitzades'!#REF!,"")</f>
        <v>#REF!</v>
      </c>
      <c r="E208" t="e">
        <f>IF('Despeses realitzades'!#REF!="x",'Despeses realitzades'!#REF!,"")</f>
        <v>#REF!</v>
      </c>
      <c r="F208" t="e">
        <f>IF('Despeses realitzades'!#REF!="x",'Despeses realitzades'!#REF!,"")</f>
        <v>#REF!</v>
      </c>
      <c r="G208" t="e">
        <f>IF('Despeses realitzades'!#REF!="x",'Despeses realitzades'!#REF!,"")</f>
        <v>#REF!</v>
      </c>
      <c r="H208" s="16">
        <v>203</v>
      </c>
      <c r="I208" s="16"/>
      <c r="J208" s="28" t="str">
        <f t="shared" si="18"/>
        <v/>
      </c>
      <c r="K208" s="28" t="str">
        <f t="shared" si="19"/>
        <v/>
      </c>
      <c r="L208" s="28" t="str">
        <f t="shared" si="20"/>
        <v/>
      </c>
      <c r="M208" s="29" t="str">
        <f t="shared" si="21"/>
        <v/>
      </c>
      <c r="N208" s="28" t="str">
        <f t="shared" si="22"/>
        <v/>
      </c>
      <c r="O208" s="30" t="str">
        <f t="shared" si="23"/>
        <v/>
      </c>
    </row>
    <row r="209" spans="1:15" x14ac:dyDescent="0.2">
      <c r="A209" s="16" t="e">
        <f>IF(G209="","",COUNT($G$4:$G209))</f>
        <v>#REF!</v>
      </c>
      <c r="B209" t="e">
        <f>IF('Despeses realitzades'!#REF!="x",'Despeses realitzades'!#REF!,"")</f>
        <v>#REF!</v>
      </c>
      <c r="C209" t="e">
        <f>IF('Despeses realitzades'!#REF!="x",'Despeses realitzades'!#REF!,"")</f>
        <v>#REF!</v>
      </c>
      <c r="D209" t="e">
        <f>IF('Despeses realitzades'!#REF!="x",'Despeses realitzades'!#REF!,"")</f>
        <v>#REF!</v>
      </c>
      <c r="E209" t="e">
        <f>IF('Despeses realitzades'!#REF!="x",'Despeses realitzades'!#REF!,"")</f>
        <v>#REF!</v>
      </c>
      <c r="F209" t="e">
        <f>IF('Despeses realitzades'!#REF!="x",'Despeses realitzades'!#REF!,"")</f>
        <v>#REF!</v>
      </c>
      <c r="G209" t="e">
        <f>IF('Despeses realitzades'!#REF!="x",'Despeses realitzades'!#REF!,"")</f>
        <v>#REF!</v>
      </c>
      <c r="H209" s="16">
        <v>204</v>
      </c>
      <c r="I209" s="16"/>
      <c r="J209" s="28" t="str">
        <f t="shared" si="18"/>
        <v/>
      </c>
      <c r="K209" s="28" t="str">
        <f t="shared" si="19"/>
        <v/>
      </c>
      <c r="L209" s="28" t="str">
        <f t="shared" si="20"/>
        <v/>
      </c>
      <c r="M209" s="29" t="str">
        <f t="shared" si="21"/>
        <v/>
      </c>
      <c r="N209" s="28" t="str">
        <f t="shared" si="22"/>
        <v/>
      </c>
      <c r="O209" s="30" t="str">
        <f t="shared" si="23"/>
        <v/>
      </c>
    </row>
    <row r="210" spans="1:15" x14ac:dyDescent="0.2">
      <c r="A210" s="16" t="e">
        <f>IF(G210="","",COUNT($G$4:$G210))</f>
        <v>#REF!</v>
      </c>
      <c r="B210" t="e">
        <f>IF('Despeses realitzades'!#REF!="x",'Despeses realitzades'!#REF!,"")</f>
        <v>#REF!</v>
      </c>
      <c r="C210" t="e">
        <f>IF('Despeses realitzades'!#REF!="x",'Despeses realitzades'!#REF!,"")</f>
        <v>#REF!</v>
      </c>
      <c r="D210" t="e">
        <f>IF('Despeses realitzades'!#REF!="x",'Despeses realitzades'!#REF!,"")</f>
        <v>#REF!</v>
      </c>
      <c r="E210" t="e">
        <f>IF('Despeses realitzades'!#REF!="x",'Despeses realitzades'!#REF!,"")</f>
        <v>#REF!</v>
      </c>
      <c r="F210" t="e">
        <f>IF('Despeses realitzades'!#REF!="x",'Despeses realitzades'!#REF!,"")</f>
        <v>#REF!</v>
      </c>
      <c r="G210" t="e">
        <f>IF('Despeses realitzades'!#REF!="x",'Despeses realitzades'!#REF!,"")</f>
        <v>#REF!</v>
      </c>
      <c r="H210" s="16">
        <v>205</v>
      </c>
      <c r="I210" s="16"/>
      <c r="J210" s="28" t="str">
        <f t="shared" si="18"/>
        <v/>
      </c>
      <c r="K210" s="28" t="str">
        <f t="shared" si="19"/>
        <v/>
      </c>
      <c r="L210" s="28" t="str">
        <f t="shared" si="20"/>
        <v/>
      </c>
      <c r="M210" s="29" t="str">
        <f t="shared" si="21"/>
        <v/>
      </c>
      <c r="N210" s="28" t="str">
        <f t="shared" si="22"/>
        <v/>
      </c>
      <c r="O210" s="30" t="str">
        <f t="shared" si="23"/>
        <v/>
      </c>
    </row>
    <row r="211" spans="1:15" x14ac:dyDescent="0.2">
      <c r="A211" s="16" t="e">
        <f>IF(G211="","",COUNT($G$4:$G211))</f>
        <v>#REF!</v>
      </c>
      <c r="B211" t="e">
        <f>IF('Despeses realitzades'!#REF!="x",'Despeses realitzades'!#REF!,"")</f>
        <v>#REF!</v>
      </c>
      <c r="C211" t="e">
        <f>IF('Despeses realitzades'!#REF!="x",'Despeses realitzades'!#REF!,"")</f>
        <v>#REF!</v>
      </c>
      <c r="D211" t="e">
        <f>IF('Despeses realitzades'!#REF!="x",'Despeses realitzades'!#REF!,"")</f>
        <v>#REF!</v>
      </c>
      <c r="E211" t="e">
        <f>IF('Despeses realitzades'!#REF!="x",'Despeses realitzades'!#REF!,"")</f>
        <v>#REF!</v>
      </c>
      <c r="F211" t="e">
        <f>IF('Despeses realitzades'!#REF!="x",'Despeses realitzades'!#REF!,"")</f>
        <v>#REF!</v>
      </c>
      <c r="G211" t="e">
        <f>IF('Despeses realitzades'!#REF!="x",'Despeses realitzades'!#REF!,"")</f>
        <v>#REF!</v>
      </c>
      <c r="H211" s="16">
        <v>206</v>
      </c>
      <c r="I211" s="16"/>
      <c r="J211" s="28" t="str">
        <f t="shared" si="18"/>
        <v/>
      </c>
      <c r="K211" s="28" t="str">
        <f t="shared" si="19"/>
        <v/>
      </c>
      <c r="L211" s="28" t="str">
        <f t="shared" si="20"/>
        <v/>
      </c>
      <c r="M211" s="29" t="str">
        <f t="shared" si="21"/>
        <v/>
      </c>
      <c r="N211" s="28" t="str">
        <f t="shared" si="22"/>
        <v/>
      </c>
      <c r="O211" s="30" t="str">
        <f t="shared" si="23"/>
        <v/>
      </c>
    </row>
    <row r="212" spans="1:15" x14ac:dyDescent="0.2">
      <c r="A212" s="16" t="e">
        <f>IF(G212="","",COUNT($G$4:$G212))</f>
        <v>#REF!</v>
      </c>
      <c r="B212" t="e">
        <f>IF('Despeses realitzades'!#REF!="x",'Despeses realitzades'!#REF!,"")</f>
        <v>#REF!</v>
      </c>
      <c r="C212" t="e">
        <f>IF('Despeses realitzades'!#REF!="x",'Despeses realitzades'!#REF!,"")</f>
        <v>#REF!</v>
      </c>
      <c r="D212" t="e">
        <f>IF('Despeses realitzades'!#REF!="x",'Despeses realitzades'!#REF!,"")</f>
        <v>#REF!</v>
      </c>
      <c r="E212" t="e">
        <f>IF('Despeses realitzades'!#REF!="x",'Despeses realitzades'!#REF!,"")</f>
        <v>#REF!</v>
      </c>
      <c r="F212" t="e">
        <f>IF('Despeses realitzades'!#REF!="x",'Despeses realitzades'!#REF!,"")</f>
        <v>#REF!</v>
      </c>
      <c r="G212" t="e">
        <f>IF('Despeses realitzades'!#REF!="x",'Despeses realitzades'!#REF!,"")</f>
        <v>#REF!</v>
      </c>
      <c r="H212" s="16">
        <v>207</v>
      </c>
      <c r="I212" s="16"/>
      <c r="J212" s="28" t="str">
        <f t="shared" si="18"/>
        <v/>
      </c>
      <c r="K212" s="28" t="str">
        <f t="shared" si="19"/>
        <v/>
      </c>
      <c r="L212" s="28" t="str">
        <f t="shared" si="20"/>
        <v/>
      </c>
      <c r="M212" s="29" t="str">
        <f t="shared" si="21"/>
        <v/>
      </c>
      <c r="N212" s="28" t="str">
        <f t="shared" si="22"/>
        <v/>
      </c>
      <c r="O212" s="30" t="str">
        <f t="shared" si="23"/>
        <v/>
      </c>
    </row>
    <row r="213" spans="1:15" x14ac:dyDescent="0.2">
      <c r="A213" s="16" t="e">
        <f>IF(G213="","",COUNT($G$4:$G213))</f>
        <v>#REF!</v>
      </c>
      <c r="B213" t="e">
        <f>IF('Despeses realitzades'!#REF!="x",'Despeses realitzades'!#REF!,"")</f>
        <v>#REF!</v>
      </c>
      <c r="C213" t="e">
        <f>IF('Despeses realitzades'!#REF!="x",'Despeses realitzades'!#REF!,"")</f>
        <v>#REF!</v>
      </c>
      <c r="D213" t="e">
        <f>IF('Despeses realitzades'!#REF!="x",'Despeses realitzades'!#REF!,"")</f>
        <v>#REF!</v>
      </c>
      <c r="E213" t="e">
        <f>IF('Despeses realitzades'!#REF!="x",'Despeses realitzades'!#REF!,"")</f>
        <v>#REF!</v>
      </c>
      <c r="F213" t="e">
        <f>IF('Despeses realitzades'!#REF!="x",'Despeses realitzades'!#REF!,"")</f>
        <v>#REF!</v>
      </c>
      <c r="G213" t="e">
        <f>IF('Despeses realitzades'!#REF!="x",'Despeses realitzades'!#REF!,"")</f>
        <v>#REF!</v>
      </c>
      <c r="H213" s="16">
        <v>208</v>
      </c>
      <c r="I213" s="16"/>
      <c r="J213" s="28" t="str">
        <f t="shared" si="18"/>
        <v/>
      </c>
      <c r="K213" s="28" t="str">
        <f t="shared" si="19"/>
        <v/>
      </c>
      <c r="L213" s="28" t="str">
        <f t="shared" si="20"/>
        <v/>
      </c>
      <c r="M213" s="29" t="str">
        <f t="shared" si="21"/>
        <v/>
      </c>
      <c r="N213" s="28" t="str">
        <f t="shared" si="22"/>
        <v/>
      </c>
      <c r="O213" s="30" t="str">
        <f t="shared" si="23"/>
        <v/>
      </c>
    </row>
    <row r="214" spans="1:15" x14ac:dyDescent="0.2">
      <c r="A214" s="16" t="e">
        <f>IF(G214="","",COUNT($G$4:$G214))</f>
        <v>#REF!</v>
      </c>
      <c r="B214" t="e">
        <f>IF('Despeses realitzades'!#REF!="x",'Despeses realitzades'!#REF!,"")</f>
        <v>#REF!</v>
      </c>
      <c r="C214" t="e">
        <f>IF('Despeses realitzades'!#REF!="x",'Despeses realitzades'!#REF!,"")</f>
        <v>#REF!</v>
      </c>
      <c r="D214" t="e">
        <f>IF('Despeses realitzades'!#REF!="x",'Despeses realitzades'!#REF!,"")</f>
        <v>#REF!</v>
      </c>
      <c r="E214" t="e">
        <f>IF('Despeses realitzades'!#REF!="x",'Despeses realitzades'!#REF!,"")</f>
        <v>#REF!</v>
      </c>
      <c r="F214" t="e">
        <f>IF('Despeses realitzades'!#REF!="x",'Despeses realitzades'!#REF!,"")</f>
        <v>#REF!</v>
      </c>
      <c r="G214" t="e">
        <f>IF('Despeses realitzades'!#REF!="x",'Despeses realitzades'!#REF!,"")</f>
        <v>#REF!</v>
      </c>
      <c r="H214" s="16">
        <v>209</v>
      </c>
      <c r="I214" s="16"/>
      <c r="J214" s="28" t="str">
        <f t="shared" si="18"/>
        <v/>
      </c>
      <c r="K214" s="28" t="str">
        <f t="shared" si="19"/>
        <v/>
      </c>
      <c r="L214" s="28" t="str">
        <f t="shared" si="20"/>
        <v/>
      </c>
      <c r="M214" s="29" t="str">
        <f t="shared" si="21"/>
        <v/>
      </c>
      <c r="N214" s="28" t="str">
        <f t="shared" si="22"/>
        <v/>
      </c>
      <c r="O214" s="30" t="str">
        <f t="shared" si="23"/>
        <v/>
      </c>
    </row>
    <row r="215" spans="1:15" x14ac:dyDescent="0.2">
      <c r="A215" s="16" t="e">
        <f>IF(G215="","",COUNT($G$4:$G215))</f>
        <v>#REF!</v>
      </c>
      <c r="B215" t="e">
        <f>IF('Despeses realitzades'!#REF!="x",'Despeses realitzades'!#REF!,"")</f>
        <v>#REF!</v>
      </c>
      <c r="C215" t="e">
        <f>IF('Despeses realitzades'!#REF!="x",'Despeses realitzades'!#REF!,"")</f>
        <v>#REF!</v>
      </c>
      <c r="D215" t="e">
        <f>IF('Despeses realitzades'!#REF!="x",'Despeses realitzades'!#REF!,"")</f>
        <v>#REF!</v>
      </c>
      <c r="E215" t="e">
        <f>IF('Despeses realitzades'!#REF!="x",'Despeses realitzades'!#REF!,"")</f>
        <v>#REF!</v>
      </c>
      <c r="F215" t="e">
        <f>IF('Despeses realitzades'!#REF!="x",'Despeses realitzades'!#REF!,"")</f>
        <v>#REF!</v>
      </c>
      <c r="G215" t="e">
        <f>IF('Despeses realitzades'!#REF!="x",'Despeses realitzades'!#REF!,"")</f>
        <v>#REF!</v>
      </c>
      <c r="H215" s="16">
        <v>210</v>
      </c>
      <c r="I215" s="16"/>
      <c r="J215" s="28" t="str">
        <f t="shared" si="18"/>
        <v/>
      </c>
      <c r="K215" s="28" t="str">
        <f t="shared" si="19"/>
        <v/>
      </c>
      <c r="L215" s="28" t="str">
        <f t="shared" si="20"/>
        <v/>
      </c>
      <c r="M215" s="29" t="str">
        <f t="shared" si="21"/>
        <v/>
      </c>
      <c r="N215" s="28" t="str">
        <f t="shared" si="22"/>
        <v/>
      </c>
      <c r="O215" s="30" t="str">
        <f t="shared" si="23"/>
        <v/>
      </c>
    </row>
    <row r="216" spans="1:15" x14ac:dyDescent="0.2">
      <c r="A216" s="16" t="e">
        <f>IF(G216="","",COUNT($G$4:$G216))</f>
        <v>#REF!</v>
      </c>
      <c r="B216" t="e">
        <f>IF('Despeses realitzades'!#REF!="x",'Despeses realitzades'!#REF!,"")</f>
        <v>#REF!</v>
      </c>
      <c r="C216" t="e">
        <f>IF('Despeses realitzades'!#REF!="x",'Despeses realitzades'!#REF!,"")</f>
        <v>#REF!</v>
      </c>
      <c r="D216" t="e">
        <f>IF('Despeses realitzades'!#REF!="x",'Despeses realitzades'!#REF!,"")</f>
        <v>#REF!</v>
      </c>
      <c r="E216" t="e">
        <f>IF('Despeses realitzades'!#REF!="x",'Despeses realitzades'!#REF!,"")</f>
        <v>#REF!</v>
      </c>
      <c r="F216" t="e">
        <f>IF('Despeses realitzades'!#REF!="x",'Despeses realitzades'!#REF!,"")</f>
        <v>#REF!</v>
      </c>
      <c r="G216" t="e">
        <f>IF('Despeses realitzades'!#REF!="x",'Despeses realitzades'!#REF!,"")</f>
        <v>#REF!</v>
      </c>
      <c r="H216" s="16">
        <v>211</v>
      </c>
      <c r="I216" s="16"/>
      <c r="J216" s="28" t="str">
        <f t="shared" si="18"/>
        <v/>
      </c>
      <c r="K216" s="28" t="str">
        <f t="shared" si="19"/>
        <v/>
      </c>
      <c r="L216" s="28" t="str">
        <f t="shared" si="20"/>
        <v/>
      </c>
      <c r="M216" s="29" t="str">
        <f t="shared" si="21"/>
        <v/>
      </c>
      <c r="N216" s="28" t="str">
        <f t="shared" si="22"/>
        <v/>
      </c>
      <c r="O216" s="30" t="str">
        <f t="shared" si="23"/>
        <v/>
      </c>
    </row>
    <row r="217" spans="1:15" x14ac:dyDescent="0.2">
      <c r="A217" s="16" t="e">
        <f>IF(G217="","",COUNT($G$4:$G217))</f>
        <v>#REF!</v>
      </c>
      <c r="B217" t="e">
        <f>IF('Despeses realitzades'!#REF!="x",'Despeses realitzades'!#REF!,"")</f>
        <v>#REF!</v>
      </c>
      <c r="C217" t="e">
        <f>IF('Despeses realitzades'!#REF!="x",'Despeses realitzades'!#REF!,"")</f>
        <v>#REF!</v>
      </c>
      <c r="D217" t="e">
        <f>IF('Despeses realitzades'!#REF!="x",'Despeses realitzades'!#REF!,"")</f>
        <v>#REF!</v>
      </c>
      <c r="E217" t="e">
        <f>IF('Despeses realitzades'!#REF!="x",'Despeses realitzades'!#REF!,"")</f>
        <v>#REF!</v>
      </c>
      <c r="F217" t="e">
        <f>IF('Despeses realitzades'!#REF!="x",'Despeses realitzades'!#REF!,"")</f>
        <v>#REF!</v>
      </c>
      <c r="G217" t="e">
        <f>IF('Despeses realitzades'!#REF!="x",'Despeses realitzades'!#REF!,"")</f>
        <v>#REF!</v>
      </c>
      <c r="H217" s="16">
        <v>212</v>
      </c>
      <c r="I217" s="16"/>
      <c r="J217" s="28" t="str">
        <f t="shared" si="18"/>
        <v/>
      </c>
      <c r="K217" s="28" t="str">
        <f t="shared" si="19"/>
        <v/>
      </c>
      <c r="L217" s="28" t="str">
        <f t="shared" si="20"/>
        <v/>
      </c>
      <c r="M217" s="29" t="str">
        <f t="shared" si="21"/>
        <v/>
      </c>
      <c r="N217" s="28" t="str">
        <f t="shared" si="22"/>
        <v/>
      </c>
      <c r="O217" s="30" t="str">
        <f t="shared" si="23"/>
        <v/>
      </c>
    </row>
    <row r="218" spans="1:15" x14ac:dyDescent="0.2">
      <c r="A218" s="16" t="e">
        <f>IF(G218="","",COUNT($G$4:$G218))</f>
        <v>#REF!</v>
      </c>
      <c r="B218" t="e">
        <f>IF('Despeses realitzades'!#REF!="x",'Despeses realitzades'!#REF!,"")</f>
        <v>#REF!</v>
      </c>
      <c r="C218" t="e">
        <f>IF('Despeses realitzades'!#REF!="x",'Despeses realitzades'!#REF!,"")</f>
        <v>#REF!</v>
      </c>
      <c r="D218" t="e">
        <f>IF('Despeses realitzades'!#REF!="x",'Despeses realitzades'!#REF!,"")</f>
        <v>#REF!</v>
      </c>
      <c r="E218" t="e">
        <f>IF('Despeses realitzades'!#REF!="x",'Despeses realitzades'!#REF!,"")</f>
        <v>#REF!</v>
      </c>
      <c r="F218" t="e">
        <f>IF('Despeses realitzades'!#REF!="x",'Despeses realitzades'!#REF!,"")</f>
        <v>#REF!</v>
      </c>
      <c r="G218" t="e">
        <f>IF('Despeses realitzades'!#REF!="x",'Despeses realitzades'!#REF!,"")</f>
        <v>#REF!</v>
      </c>
      <c r="H218" s="16">
        <v>213</v>
      </c>
      <c r="I218" s="16"/>
      <c r="J218" s="28" t="str">
        <f t="shared" si="18"/>
        <v/>
      </c>
      <c r="K218" s="28" t="str">
        <f t="shared" si="19"/>
        <v/>
      </c>
      <c r="L218" s="28" t="str">
        <f t="shared" si="20"/>
        <v/>
      </c>
      <c r="M218" s="29" t="str">
        <f t="shared" si="21"/>
        <v/>
      </c>
      <c r="N218" s="28" t="str">
        <f t="shared" si="22"/>
        <v/>
      </c>
      <c r="O218" s="30" t="str">
        <f t="shared" si="23"/>
        <v/>
      </c>
    </row>
    <row r="219" spans="1:15" x14ac:dyDescent="0.2">
      <c r="A219" s="16" t="e">
        <f>IF(G219="","",COUNT($G$4:$G219))</f>
        <v>#REF!</v>
      </c>
      <c r="B219" t="e">
        <f>IF('Despeses realitzades'!#REF!="x",'Despeses realitzades'!B183,"")</f>
        <v>#REF!</v>
      </c>
      <c r="C219" t="e">
        <f>IF('Despeses realitzades'!#REF!="x",'Despeses realitzades'!D183,"")</f>
        <v>#REF!</v>
      </c>
      <c r="D219" t="e">
        <f>IF('Despeses realitzades'!#REF!="x",'Despeses realitzades'!E183,"")</f>
        <v>#REF!</v>
      </c>
      <c r="E219" t="e">
        <f>IF('Despeses realitzades'!#REF!="x",'Despeses realitzades'!F183,"")</f>
        <v>#REF!</v>
      </c>
      <c r="F219" t="e">
        <f>IF('Despeses realitzades'!#REF!="x",'Despeses realitzades'!G183,"")</f>
        <v>#REF!</v>
      </c>
      <c r="G219" t="e">
        <f>IF('Despeses realitzades'!#REF!="x",'Despeses realitzades'!H183,"")</f>
        <v>#REF!</v>
      </c>
      <c r="H219" s="16">
        <v>214</v>
      </c>
      <c r="I219" s="16"/>
      <c r="J219" s="28" t="str">
        <f t="shared" si="18"/>
        <v/>
      </c>
      <c r="K219" s="28" t="str">
        <f t="shared" si="19"/>
        <v/>
      </c>
      <c r="L219" s="28" t="str">
        <f t="shared" si="20"/>
        <v/>
      </c>
      <c r="M219" s="29" t="str">
        <f t="shared" si="21"/>
        <v/>
      </c>
      <c r="N219" s="28" t="str">
        <f t="shared" si="22"/>
        <v/>
      </c>
      <c r="O219" s="30" t="str">
        <f t="shared" si="23"/>
        <v/>
      </c>
    </row>
    <row r="220" spans="1:15" x14ac:dyDescent="0.2">
      <c r="A220" s="16" t="e">
        <f>IF(G220="","",COUNT($G$4:$G220))</f>
        <v>#REF!</v>
      </c>
      <c r="B220" t="e">
        <f>IF('Despeses realitzades'!#REF!="x",'Despeses realitzades'!B184,"")</f>
        <v>#REF!</v>
      </c>
      <c r="C220" t="e">
        <f>IF('Despeses realitzades'!#REF!="x",'Despeses realitzades'!D184,"")</f>
        <v>#REF!</v>
      </c>
      <c r="D220" t="e">
        <f>IF('Despeses realitzades'!#REF!="x",'Despeses realitzades'!E184,"")</f>
        <v>#REF!</v>
      </c>
      <c r="E220" t="e">
        <f>IF('Despeses realitzades'!#REF!="x",'Despeses realitzades'!F184,"")</f>
        <v>#REF!</v>
      </c>
      <c r="F220" t="e">
        <f>IF('Despeses realitzades'!#REF!="x",'Despeses realitzades'!G184,"")</f>
        <v>#REF!</v>
      </c>
      <c r="G220" t="e">
        <f>IF('Despeses realitzades'!#REF!="x",'Despeses realitzades'!H184,"")</f>
        <v>#REF!</v>
      </c>
      <c r="H220" s="16">
        <v>215</v>
      </c>
      <c r="I220" s="16"/>
      <c r="J220" s="28" t="str">
        <f t="shared" si="18"/>
        <v/>
      </c>
      <c r="K220" s="28" t="str">
        <f t="shared" si="19"/>
        <v/>
      </c>
      <c r="L220" s="28" t="str">
        <f t="shared" si="20"/>
        <v/>
      </c>
      <c r="M220" s="29" t="str">
        <f t="shared" si="21"/>
        <v/>
      </c>
      <c r="N220" s="28" t="str">
        <f t="shared" si="22"/>
        <v/>
      </c>
      <c r="O220" s="30" t="str">
        <f t="shared" si="23"/>
        <v/>
      </c>
    </row>
    <row r="221" spans="1:15" x14ac:dyDescent="0.2">
      <c r="A221" s="16" t="e">
        <f>IF(G221="","",COUNT($G$4:$G221))</f>
        <v>#REF!</v>
      </c>
      <c r="B221" t="e">
        <f>IF('Despeses realitzades'!#REF!="x",'Despeses realitzades'!B185,"")</f>
        <v>#REF!</v>
      </c>
      <c r="C221" t="e">
        <f>IF('Despeses realitzades'!#REF!="x",'Despeses realitzades'!D185,"")</f>
        <v>#REF!</v>
      </c>
      <c r="D221" t="e">
        <f>IF('Despeses realitzades'!#REF!="x",'Despeses realitzades'!E185,"")</f>
        <v>#REF!</v>
      </c>
      <c r="E221" t="e">
        <f>IF('Despeses realitzades'!#REF!="x",'Despeses realitzades'!F185,"")</f>
        <v>#REF!</v>
      </c>
      <c r="F221" t="e">
        <f>IF('Despeses realitzades'!#REF!="x",'Despeses realitzades'!G185,"")</f>
        <v>#REF!</v>
      </c>
      <c r="G221" t="e">
        <f>IF('Despeses realitzades'!#REF!="x",'Despeses realitzades'!H185,"")</f>
        <v>#REF!</v>
      </c>
      <c r="H221" s="16">
        <v>216</v>
      </c>
      <c r="I221" s="16"/>
      <c r="J221" s="28" t="str">
        <f t="shared" si="18"/>
        <v/>
      </c>
      <c r="K221" s="28" t="str">
        <f t="shared" si="19"/>
        <v/>
      </c>
      <c r="L221" s="28" t="str">
        <f t="shared" si="20"/>
        <v/>
      </c>
      <c r="M221" s="29" t="str">
        <f t="shared" si="21"/>
        <v/>
      </c>
      <c r="N221" s="28" t="str">
        <f t="shared" si="22"/>
        <v/>
      </c>
      <c r="O221" s="30" t="str">
        <f t="shared" si="23"/>
        <v/>
      </c>
    </row>
    <row r="222" spans="1:15" x14ac:dyDescent="0.2">
      <c r="A222" s="16" t="e">
        <f>IF(G222="","",COUNT($G$4:$G222))</f>
        <v>#REF!</v>
      </c>
      <c r="B222" t="e">
        <f>IF('Despeses realitzades'!#REF!="x",'Despeses realitzades'!B186,"")</f>
        <v>#REF!</v>
      </c>
      <c r="C222" t="e">
        <f>IF('Despeses realitzades'!#REF!="x",'Despeses realitzades'!D186,"")</f>
        <v>#REF!</v>
      </c>
      <c r="D222" t="e">
        <f>IF('Despeses realitzades'!#REF!="x",'Despeses realitzades'!E186,"")</f>
        <v>#REF!</v>
      </c>
      <c r="E222" t="e">
        <f>IF('Despeses realitzades'!#REF!="x",'Despeses realitzades'!F186,"")</f>
        <v>#REF!</v>
      </c>
      <c r="F222" t="e">
        <f>IF('Despeses realitzades'!#REF!="x",'Despeses realitzades'!G186,"")</f>
        <v>#REF!</v>
      </c>
      <c r="G222" t="e">
        <f>IF('Despeses realitzades'!#REF!="x",'Despeses realitzades'!H186,"")</f>
        <v>#REF!</v>
      </c>
      <c r="H222" s="16">
        <v>217</v>
      </c>
      <c r="I222" s="16"/>
      <c r="J222" s="28" t="str">
        <f t="shared" si="18"/>
        <v/>
      </c>
      <c r="K222" s="28" t="str">
        <f t="shared" si="19"/>
        <v/>
      </c>
      <c r="L222" s="28" t="str">
        <f t="shared" si="20"/>
        <v/>
      </c>
      <c r="M222" s="29" t="str">
        <f t="shared" si="21"/>
        <v/>
      </c>
      <c r="N222" s="28" t="str">
        <f t="shared" si="22"/>
        <v/>
      </c>
      <c r="O222" s="30" t="str">
        <f t="shared" si="23"/>
        <v/>
      </c>
    </row>
    <row r="223" spans="1:15" x14ac:dyDescent="0.2">
      <c r="A223" s="16" t="e">
        <f>IF(G223="","",COUNT($G$4:$G223))</f>
        <v>#REF!</v>
      </c>
      <c r="B223" t="e">
        <f>IF('Despeses realitzades'!#REF!="x",'Despeses realitzades'!B187,"")</f>
        <v>#REF!</v>
      </c>
      <c r="C223" t="e">
        <f>IF('Despeses realitzades'!#REF!="x",'Despeses realitzades'!D187,"")</f>
        <v>#REF!</v>
      </c>
      <c r="D223" t="e">
        <f>IF('Despeses realitzades'!#REF!="x",'Despeses realitzades'!E187,"")</f>
        <v>#REF!</v>
      </c>
      <c r="E223" t="e">
        <f>IF('Despeses realitzades'!#REF!="x",'Despeses realitzades'!F187,"")</f>
        <v>#REF!</v>
      </c>
      <c r="F223" t="e">
        <f>IF('Despeses realitzades'!#REF!="x",'Despeses realitzades'!G187,"")</f>
        <v>#REF!</v>
      </c>
      <c r="G223" t="e">
        <f>IF('Despeses realitzades'!#REF!="x",'Despeses realitzades'!H187,"")</f>
        <v>#REF!</v>
      </c>
      <c r="H223" s="16">
        <v>218</v>
      </c>
      <c r="I223" s="16"/>
      <c r="J223" s="28" t="str">
        <f t="shared" si="18"/>
        <v/>
      </c>
      <c r="K223" s="28" t="str">
        <f t="shared" si="19"/>
        <v/>
      </c>
      <c r="L223" s="28" t="str">
        <f t="shared" si="20"/>
        <v/>
      </c>
      <c r="M223" s="29" t="str">
        <f t="shared" si="21"/>
        <v/>
      </c>
      <c r="N223" s="28" t="str">
        <f t="shared" si="22"/>
        <v/>
      </c>
      <c r="O223" s="30" t="str">
        <f t="shared" si="23"/>
        <v/>
      </c>
    </row>
    <row r="224" spans="1:15" x14ac:dyDescent="0.2">
      <c r="A224" s="16" t="e">
        <f>IF(G224="","",COUNT($G$4:$G224))</f>
        <v>#REF!</v>
      </c>
      <c r="B224" t="e">
        <f>IF('Despeses realitzades'!#REF!="x",'Despeses realitzades'!B188,"")</f>
        <v>#REF!</v>
      </c>
      <c r="C224" t="e">
        <f>IF('Despeses realitzades'!#REF!="x",'Despeses realitzades'!D188,"")</f>
        <v>#REF!</v>
      </c>
      <c r="D224" t="e">
        <f>IF('Despeses realitzades'!#REF!="x",'Despeses realitzades'!E188,"")</f>
        <v>#REF!</v>
      </c>
      <c r="E224" t="e">
        <f>IF('Despeses realitzades'!#REF!="x",'Despeses realitzades'!F188,"")</f>
        <v>#REF!</v>
      </c>
      <c r="F224" t="e">
        <f>IF('Despeses realitzades'!#REF!="x",'Despeses realitzades'!G188,"")</f>
        <v>#REF!</v>
      </c>
      <c r="G224" t="e">
        <f>IF('Despeses realitzades'!#REF!="x",'Despeses realitzades'!H188,"")</f>
        <v>#REF!</v>
      </c>
      <c r="H224" s="16">
        <v>219</v>
      </c>
      <c r="I224" s="16"/>
      <c r="J224" s="28" t="str">
        <f t="shared" si="18"/>
        <v/>
      </c>
      <c r="K224" s="28" t="str">
        <f t="shared" si="19"/>
        <v/>
      </c>
      <c r="L224" s="28" t="str">
        <f t="shared" si="20"/>
        <v/>
      </c>
      <c r="M224" s="29" t="str">
        <f t="shared" si="21"/>
        <v/>
      </c>
      <c r="N224" s="28" t="str">
        <f t="shared" si="22"/>
        <v/>
      </c>
      <c r="O224" s="30" t="str">
        <f t="shared" si="23"/>
        <v/>
      </c>
    </row>
    <row r="225" spans="1:15" x14ac:dyDescent="0.2">
      <c r="A225" s="16" t="e">
        <f>IF(G225="","",COUNT($G$4:$G225))</f>
        <v>#REF!</v>
      </c>
      <c r="B225" t="e">
        <f>IF('Despeses realitzades'!#REF!="x",'Despeses realitzades'!B189,"")</f>
        <v>#REF!</v>
      </c>
      <c r="C225" t="e">
        <f>IF('Despeses realitzades'!#REF!="x",'Despeses realitzades'!D189,"")</f>
        <v>#REF!</v>
      </c>
      <c r="D225" t="e">
        <f>IF('Despeses realitzades'!#REF!="x",'Despeses realitzades'!E189,"")</f>
        <v>#REF!</v>
      </c>
      <c r="E225" t="e">
        <f>IF('Despeses realitzades'!#REF!="x",'Despeses realitzades'!F189,"")</f>
        <v>#REF!</v>
      </c>
      <c r="F225" t="e">
        <f>IF('Despeses realitzades'!#REF!="x",'Despeses realitzades'!G189,"")</f>
        <v>#REF!</v>
      </c>
      <c r="G225" t="e">
        <f>IF('Despeses realitzades'!#REF!="x",'Despeses realitzades'!H189,"")</f>
        <v>#REF!</v>
      </c>
      <c r="H225" s="16">
        <v>220</v>
      </c>
      <c r="I225" s="16"/>
      <c r="J225" s="28" t="str">
        <f t="shared" si="18"/>
        <v/>
      </c>
      <c r="K225" s="28" t="str">
        <f t="shared" si="19"/>
        <v/>
      </c>
      <c r="L225" s="28" t="str">
        <f t="shared" si="20"/>
        <v/>
      </c>
      <c r="M225" s="29" t="str">
        <f t="shared" si="21"/>
        <v/>
      </c>
      <c r="N225" s="28" t="str">
        <f t="shared" si="22"/>
        <v/>
      </c>
      <c r="O225" s="30" t="str">
        <f t="shared" si="23"/>
        <v/>
      </c>
    </row>
    <row r="226" spans="1:15" x14ac:dyDescent="0.2">
      <c r="A226" s="16" t="e">
        <f>IF(G226="","",COUNT($G$4:$G226))</f>
        <v>#REF!</v>
      </c>
      <c r="B226" t="e">
        <f>IF('Despeses realitzades'!#REF!="x",'Despeses realitzades'!B190,"")</f>
        <v>#REF!</v>
      </c>
      <c r="C226" t="e">
        <f>IF('Despeses realitzades'!#REF!="x",'Despeses realitzades'!D190,"")</f>
        <v>#REF!</v>
      </c>
      <c r="D226" t="e">
        <f>IF('Despeses realitzades'!#REF!="x",'Despeses realitzades'!E190,"")</f>
        <v>#REF!</v>
      </c>
      <c r="E226" t="e">
        <f>IF('Despeses realitzades'!#REF!="x",'Despeses realitzades'!F190,"")</f>
        <v>#REF!</v>
      </c>
      <c r="F226" t="e">
        <f>IF('Despeses realitzades'!#REF!="x",'Despeses realitzades'!G190,"")</f>
        <v>#REF!</v>
      </c>
      <c r="G226" t="e">
        <f>IF('Despeses realitzades'!#REF!="x",'Despeses realitzades'!H190,"")</f>
        <v>#REF!</v>
      </c>
      <c r="H226" s="16">
        <v>221</v>
      </c>
      <c r="I226" s="16"/>
      <c r="J226" s="28" t="str">
        <f t="shared" si="18"/>
        <v/>
      </c>
      <c r="K226" s="28" t="str">
        <f t="shared" si="19"/>
        <v/>
      </c>
      <c r="L226" s="28" t="str">
        <f t="shared" si="20"/>
        <v/>
      </c>
      <c r="M226" s="29" t="str">
        <f t="shared" si="21"/>
        <v/>
      </c>
      <c r="N226" s="28" t="str">
        <f t="shared" si="22"/>
        <v/>
      </c>
      <c r="O226" s="30" t="str">
        <f t="shared" si="23"/>
        <v/>
      </c>
    </row>
    <row r="227" spans="1:15" x14ac:dyDescent="0.2">
      <c r="A227" s="16" t="e">
        <f>IF(G227="","",COUNT($G$4:$G227))</f>
        <v>#REF!</v>
      </c>
      <c r="B227" t="e">
        <f>IF('Despeses realitzades'!#REF!="x",'Despeses realitzades'!#REF!,"")</f>
        <v>#REF!</v>
      </c>
      <c r="C227" t="e">
        <f>IF('Despeses realitzades'!#REF!="x",'Despeses realitzades'!#REF!,"")</f>
        <v>#REF!</v>
      </c>
      <c r="D227" t="e">
        <f>IF('Despeses realitzades'!#REF!="x",'Despeses realitzades'!#REF!,"")</f>
        <v>#REF!</v>
      </c>
      <c r="E227" t="e">
        <f>IF('Despeses realitzades'!#REF!="x",'Despeses realitzades'!#REF!,"")</f>
        <v>#REF!</v>
      </c>
      <c r="F227" t="e">
        <f>IF('Despeses realitzades'!#REF!="x",'Despeses realitzades'!#REF!,"")</f>
        <v>#REF!</v>
      </c>
      <c r="G227" t="e">
        <f>IF('Despeses realitzades'!#REF!="x",'Despeses realitzades'!#REF!,"")</f>
        <v>#REF!</v>
      </c>
      <c r="H227" s="16">
        <v>222</v>
      </c>
      <c r="I227" s="16"/>
      <c r="J227" s="28" t="str">
        <f t="shared" si="18"/>
        <v/>
      </c>
      <c r="K227" s="28" t="str">
        <f t="shared" si="19"/>
        <v/>
      </c>
      <c r="L227" s="28" t="str">
        <f t="shared" si="20"/>
        <v/>
      </c>
      <c r="M227" s="29" t="str">
        <f t="shared" si="21"/>
        <v/>
      </c>
      <c r="N227" s="28" t="str">
        <f t="shared" si="22"/>
        <v/>
      </c>
      <c r="O227" s="30" t="str">
        <f t="shared" si="23"/>
        <v/>
      </c>
    </row>
    <row r="228" spans="1:15" x14ac:dyDescent="0.2">
      <c r="A228" s="16" t="e">
        <f>IF(G228="","",COUNT($G$4:$G228))</f>
        <v>#REF!</v>
      </c>
      <c r="B228" t="e">
        <f>IF('Despeses realitzades'!#REF!="x",'Despeses realitzades'!#REF!,"")</f>
        <v>#REF!</v>
      </c>
      <c r="C228" t="e">
        <f>IF('Despeses realitzades'!#REF!="x",'Despeses realitzades'!#REF!,"")</f>
        <v>#REF!</v>
      </c>
      <c r="D228" t="e">
        <f>IF('Despeses realitzades'!#REF!="x",'Despeses realitzades'!#REF!,"")</f>
        <v>#REF!</v>
      </c>
      <c r="E228" t="e">
        <f>IF('Despeses realitzades'!#REF!="x",'Despeses realitzades'!#REF!,"")</f>
        <v>#REF!</v>
      </c>
      <c r="F228" t="e">
        <f>IF('Despeses realitzades'!#REF!="x",'Despeses realitzades'!#REF!,"")</f>
        <v>#REF!</v>
      </c>
      <c r="G228" t="e">
        <f>IF('Despeses realitzades'!#REF!="x",'Despeses realitzades'!#REF!,"")</f>
        <v>#REF!</v>
      </c>
      <c r="H228" s="16">
        <v>223</v>
      </c>
      <c r="I228" s="16"/>
      <c r="J228" s="28" t="str">
        <f t="shared" si="18"/>
        <v/>
      </c>
      <c r="K228" s="28" t="str">
        <f t="shared" si="19"/>
        <v/>
      </c>
      <c r="L228" s="28" t="str">
        <f t="shared" si="20"/>
        <v/>
      </c>
      <c r="M228" s="29" t="str">
        <f t="shared" si="21"/>
        <v/>
      </c>
      <c r="N228" s="28" t="str">
        <f t="shared" si="22"/>
        <v/>
      </c>
      <c r="O228" s="30" t="str">
        <f t="shared" si="23"/>
        <v/>
      </c>
    </row>
    <row r="229" spans="1:15" x14ac:dyDescent="0.2">
      <c r="A229" s="16" t="e">
        <f>IF(G229="","",COUNT($G$4:$G229))</f>
        <v>#REF!</v>
      </c>
      <c r="B229" t="e">
        <f>IF('Despeses realitzades'!#REF!="x",'Despeses realitzades'!#REF!,"")</f>
        <v>#REF!</v>
      </c>
      <c r="C229" t="e">
        <f>IF('Despeses realitzades'!#REF!="x",'Despeses realitzades'!#REF!,"")</f>
        <v>#REF!</v>
      </c>
      <c r="D229" t="e">
        <f>IF('Despeses realitzades'!#REF!="x",'Despeses realitzades'!#REF!,"")</f>
        <v>#REF!</v>
      </c>
      <c r="E229" t="e">
        <f>IF('Despeses realitzades'!#REF!="x",'Despeses realitzades'!#REF!,"")</f>
        <v>#REF!</v>
      </c>
      <c r="F229" t="e">
        <f>IF('Despeses realitzades'!#REF!="x",'Despeses realitzades'!#REF!,"")</f>
        <v>#REF!</v>
      </c>
      <c r="G229" t="e">
        <f>IF('Despeses realitzades'!#REF!="x",'Despeses realitzades'!#REF!,"")</f>
        <v>#REF!</v>
      </c>
      <c r="H229" s="16">
        <v>224</v>
      </c>
      <c r="I229" s="16"/>
      <c r="J229" s="28" t="str">
        <f t="shared" si="18"/>
        <v/>
      </c>
      <c r="K229" s="28" t="str">
        <f t="shared" si="19"/>
        <v/>
      </c>
      <c r="L229" s="28" t="str">
        <f t="shared" si="20"/>
        <v/>
      </c>
      <c r="M229" s="29" t="str">
        <f t="shared" si="21"/>
        <v/>
      </c>
      <c r="N229" s="28" t="str">
        <f t="shared" si="22"/>
        <v/>
      </c>
      <c r="O229" s="30" t="str">
        <f t="shared" si="23"/>
        <v/>
      </c>
    </row>
    <row r="230" spans="1:15" x14ac:dyDescent="0.2">
      <c r="A230" s="16" t="e">
        <f>IF(G230="","",COUNT($G$4:$G230))</f>
        <v>#REF!</v>
      </c>
      <c r="B230" t="e">
        <f>IF('Despeses realitzades'!#REF!="x",'Despeses realitzades'!#REF!,"")</f>
        <v>#REF!</v>
      </c>
      <c r="C230" t="e">
        <f>IF('Despeses realitzades'!#REF!="x",'Despeses realitzades'!#REF!,"")</f>
        <v>#REF!</v>
      </c>
      <c r="D230" t="e">
        <f>IF('Despeses realitzades'!#REF!="x",'Despeses realitzades'!#REF!,"")</f>
        <v>#REF!</v>
      </c>
      <c r="E230" t="e">
        <f>IF('Despeses realitzades'!#REF!="x",'Despeses realitzades'!#REF!,"")</f>
        <v>#REF!</v>
      </c>
      <c r="F230" t="e">
        <f>IF('Despeses realitzades'!#REF!="x",'Despeses realitzades'!#REF!,"")</f>
        <v>#REF!</v>
      </c>
      <c r="G230" t="e">
        <f>IF('Despeses realitzades'!#REF!="x",'Despeses realitzades'!#REF!,"")</f>
        <v>#REF!</v>
      </c>
      <c r="H230" s="16">
        <v>225</v>
      </c>
      <c r="I230" s="16"/>
      <c r="J230" s="28" t="str">
        <f t="shared" si="18"/>
        <v/>
      </c>
      <c r="K230" s="28" t="str">
        <f t="shared" si="19"/>
        <v/>
      </c>
      <c r="L230" s="28" t="str">
        <f t="shared" si="20"/>
        <v/>
      </c>
      <c r="M230" s="29" t="str">
        <f t="shared" si="21"/>
        <v/>
      </c>
      <c r="N230" s="28" t="str">
        <f t="shared" si="22"/>
        <v/>
      </c>
      <c r="O230" s="30" t="str">
        <f t="shared" si="23"/>
        <v/>
      </c>
    </row>
    <row r="231" spans="1:15" x14ac:dyDescent="0.2">
      <c r="A231" s="16" t="e">
        <f>IF(G231="","",COUNT($G$4:$G231))</f>
        <v>#REF!</v>
      </c>
      <c r="B231" t="e">
        <f>IF('Despeses realitzades'!#REF!="x",'Despeses realitzades'!#REF!,"")</f>
        <v>#REF!</v>
      </c>
      <c r="C231" t="e">
        <f>IF('Despeses realitzades'!#REF!="x",'Despeses realitzades'!#REF!,"")</f>
        <v>#REF!</v>
      </c>
      <c r="D231" t="e">
        <f>IF('Despeses realitzades'!#REF!="x",'Despeses realitzades'!#REF!,"")</f>
        <v>#REF!</v>
      </c>
      <c r="E231" t="e">
        <f>IF('Despeses realitzades'!#REF!="x",'Despeses realitzades'!#REF!,"")</f>
        <v>#REF!</v>
      </c>
      <c r="F231" t="e">
        <f>IF('Despeses realitzades'!#REF!="x",'Despeses realitzades'!#REF!,"")</f>
        <v>#REF!</v>
      </c>
      <c r="G231" t="e">
        <f>IF('Despeses realitzades'!#REF!="x",'Despeses realitzades'!#REF!,"")</f>
        <v>#REF!</v>
      </c>
      <c r="H231" s="16">
        <v>226</v>
      </c>
      <c r="I231" s="16"/>
      <c r="J231" s="28" t="str">
        <f t="shared" si="18"/>
        <v/>
      </c>
      <c r="K231" s="28" t="str">
        <f t="shared" si="19"/>
        <v/>
      </c>
      <c r="L231" s="28" t="str">
        <f t="shared" si="20"/>
        <v/>
      </c>
      <c r="M231" s="29" t="str">
        <f t="shared" si="21"/>
        <v/>
      </c>
      <c r="N231" s="28" t="str">
        <f t="shared" si="22"/>
        <v/>
      </c>
      <c r="O231" s="30" t="str">
        <f t="shared" si="23"/>
        <v/>
      </c>
    </row>
    <row r="232" spans="1:15" x14ac:dyDescent="0.2">
      <c r="A232" s="16" t="e">
        <f>IF(G232="","",COUNT($G$4:$G232))</f>
        <v>#REF!</v>
      </c>
      <c r="B232" t="e">
        <f>IF('Despeses realitzades'!#REF!="x",'Despeses realitzades'!#REF!,"")</f>
        <v>#REF!</v>
      </c>
      <c r="C232" t="e">
        <f>IF('Despeses realitzades'!#REF!="x",'Despeses realitzades'!#REF!,"")</f>
        <v>#REF!</v>
      </c>
      <c r="D232" t="e">
        <f>IF('Despeses realitzades'!#REF!="x",'Despeses realitzades'!#REF!,"")</f>
        <v>#REF!</v>
      </c>
      <c r="E232" t="e">
        <f>IF('Despeses realitzades'!#REF!="x",'Despeses realitzades'!#REF!,"")</f>
        <v>#REF!</v>
      </c>
      <c r="F232" t="e">
        <f>IF('Despeses realitzades'!#REF!="x",'Despeses realitzades'!#REF!,"")</f>
        <v>#REF!</v>
      </c>
      <c r="G232" t="e">
        <f>IF('Despeses realitzades'!#REF!="x",'Despeses realitzades'!#REF!,"")</f>
        <v>#REF!</v>
      </c>
      <c r="H232" s="16">
        <v>227</v>
      </c>
      <c r="I232" s="16"/>
      <c r="J232" s="28" t="str">
        <f t="shared" si="18"/>
        <v/>
      </c>
      <c r="K232" s="28" t="str">
        <f t="shared" si="19"/>
        <v/>
      </c>
      <c r="L232" s="28" t="str">
        <f t="shared" si="20"/>
        <v/>
      </c>
      <c r="M232" s="29" t="str">
        <f t="shared" si="21"/>
        <v/>
      </c>
      <c r="N232" s="28" t="str">
        <f t="shared" si="22"/>
        <v/>
      </c>
      <c r="O232" s="30" t="str">
        <f t="shared" si="23"/>
        <v/>
      </c>
    </row>
    <row r="233" spans="1:15" x14ac:dyDescent="0.2">
      <c r="A233" s="16" t="e">
        <f>IF(G233="","",COUNT($G$4:$G233))</f>
        <v>#REF!</v>
      </c>
      <c r="B233" t="e">
        <f>IF('Despeses realitzades'!#REF!="x",'Despeses realitzades'!#REF!,"")</f>
        <v>#REF!</v>
      </c>
      <c r="C233" t="e">
        <f>IF('Despeses realitzades'!#REF!="x",'Despeses realitzades'!#REF!,"")</f>
        <v>#REF!</v>
      </c>
      <c r="D233" t="e">
        <f>IF('Despeses realitzades'!#REF!="x",'Despeses realitzades'!#REF!,"")</f>
        <v>#REF!</v>
      </c>
      <c r="E233" t="e">
        <f>IF('Despeses realitzades'!#REF!="x",'Despeses realitzades'!#REF!,"")</f>
        <v>#REF!</v>
      </c>
      <c r="F233" t="e">
        <f>IF('Despeses realitzades'!#REF!="x",'Despeses realitzades'!#REF!,"")</f>
        <v>#REF!</v>
      </c>
      <c r="G233" t="e">
        <f>IF('Despeses realitzades'!#REF!="x",'Despeses realitzades'!#REF!,"")</f>
        <v>#REF!</v>
      </c>
      <c r="H233" s="16">
        <v>228</v>
      </c>
      <c r="I233" s="16"/>
      <c r="J233" s="28" t="str">
        <f t="shared" si="18"/>
        <v/>
      </c>
      <c r="K233" s="28" t="str">
        <f t="shared" si="19"/>
        <v/>
      </c>
      <c r="L233" s="28" t="str">
        <f t="shared" si="20"/>
        <v/>
      </c>
      <c r="M233" s="29" t="str">
        <f t="shared" si="21"/>
        <v/>
      </c>
      <c r="N233" s="28" t="str">
        <f t="shared" si="22"/>
        <v/>
      </c>
      <c r="O233" s="30" t="str">
        <f t="shared" si="23"/>
        <v/>
      </c>
    </row>
    <row r="234" spans="1:15" x14ac:dyDescent="0.2">
      <c r="A234" s="16" t="e">
        <f>IF(G234="","",COUNT($G$4:$G234))</f>
        <v>#REF!</v>
      </c>
      <c r="B234" t="e">
        <f>IF('Despeses realitzades'!#REF!="x",'Despeses realitzades'!#REF!,"")</f>
        <v>#REF!</v>
      </c>
      <c r="C234" t="e">
        <f>IF('Despeses realitzades'!#REF!="x",'Despeses realitzades'!#REF!,"")</f>
        <v>#REF!</v>
      </c>
      <c r="D234" t="e">
        <f>IF('Despeses realitzades'!#REF!="x",'Despeses realitzades'!#REF!,"")</f>
        <v>#REF!</v>
      </c>
      <c r="E234" t="e">
        <f>IF('Despeses realitzades'!#REF!="x",'Despeses realitzades'!#REF!,"")</f>
        <v>#REF!</v>
      </c>
      <c r="F234" t="e">
        <f>IF('Despeses realitzades'!#REF!="x",'Despeses realitzades'!#REF!,"")</f>
        <v>#REF!</v>
      </c>
      <c r="G234" t="e">
        <f>IF('Despeses realitzades'!#REF!="x",'Despeses realitzades'!#REF!,"")</f>
        <v>#REF!</v>
      </c>
      <c r="H234" s="16">
        <v>229</v>
      </c>
      <c r="I234" s="16"/>
      <c r="J234" s="28" t="str">
        <f t="shared" si="18"/>
        <v/>
      </c>
      <c r="K234" s="28" t="str">
        <f t="shared" si="19"/>
        <v/>
      </c>
      <c r="L234" s="28" t="str">
        <f t="shared" si="20"/>
        <v/>
      </c>
      <c r="M234" s="29" t="str">
        <f t="shared" si="21"/>
        <v/>
      </c>
      <c r="N234" s="28" t="str">
        <f t="shared" si="22"/>
        <v/>
      </c>
      <c r="O234" s="30" t="str">
        <f t="shared" si="23"/>
        <v/>
      </c>
    </row>
    <row r="235" spans="1:15" x14ac:dyDescent="0.2">
      <c r="A235" s="16" t="e">
        <f>IF(G235="","",COUNT($G$4:$G235))</f>
        <v>#REF!</v>
      </c>
      <c r="B235" t="e">
        <f>IF('Despeses realitzades'!#REF!="x",'Despeses realitzades'!B191,"")</f>
        <v>#REF!</v>
      </c>
      <c r="C235" t="e">
        <f>IF('Despeses realitzades'!#REF!="x",'Despeses realitzades'!D191,"")</f>
        <v>#REF!</v>
      </c>
      <c r="D235" t="e">
        <f>IF('Despeses realitzades'!#REF!="x",'Despeses realitzades'!E191,"")</f>
        <v>#REF!</v>
      </c>
      <c r="E235" t="e">
        <f>IF('Despeses realitzades'!#REF!="x",'Despeses realitzades'!F191,"")</f>
        <v>#REF!</v>
      </c>
      <c r="F235" t="e">
        <f>IF('Despeses realitzades'!#REF!="x",'Despeses realitzades'!G191,"")</f>
        <v>#REF!</v>
      </c>
      <c r="G235" t="e">
        <f>IF('Despeses realitzades'!#REF!="x",'Despeses realitzades'!H191,"")</f>
        <v>#REF!</v>
      </c>
      <c r="H235" s="16">
        <v>230</v>
      </c>
      <c r="I235" s="16"/>
      <c r="J235" s="28" t="str">
        <f t="shared" si="18"/>
        <v/>
      </c>
      <c r="K235" s="28" t="str">
        <f t="shared" si="19"/>
        <v/>
      </c>
      <c r="L235" s="28" t="str">
        <f t="shared" si="20"/>
        <v/>
      </c>
      <c r="M235" s="29" t="str">
        <f t="shared" si="21"/>
        <v/>
      </c>
      <c r="N235" s="28" t="str">
        <f t="shared" si="22"/>
        <v/>
      </c>
      <c r="O235" s="30" t="str">
        <f t="shared" si="23"/>
        <v/>
      </c>
    </row>
    <row r="236" spans="1:15" x14ac:dyDescent="0.2">
      <c r="A236" s="16" t="e">
        <f>IF(G236="","",COUNT($G$4:$G236))</f>
        <v>#REF!</v>
      </c>
      <c r="B236" t="e">
        <f>IF('Despeses realitzades'!#REF!="x",'Despeses realitzades'!B192,"")</f>
        <v>#REF!</v>
      </c>
      <c r="C236" t="e">
        <f>IF('Despeses realitzades'!#REF!="x",'Despeses realitzades'!D192,"")</f>
        <v>#REF!</v>
      </c>
      <c r="D236" t="e">
        <f>IF('Despeses realitzades'!#REF!="x",'Despeses realitzades'!E192,"")</f>
        <v>#REF!</v>
      </c>
      <c r="E236" t="e">
        <f>IF('Despeses realitzades'!#REF!="x",'Despeses realitzades'!F192,"")</f>
        <v>#REF!</v>
      </c>
      <c r="F236" t="e">
        <f>IF('Despeses realitzades'!#REF!="x",'Despeses realitzades'!G192,"")</f>
        <v>#REF!</v>
      </c>
      <c r="G236" t="e">
        <f>IF('Despeses realitzades'!#REF!="x",'Despeses realitzades'!H192,"")</f>
        <v>#REF!</v>
      </c>
      <c r="H236" s="16">
        <v>231</v>
      </c>
      <c r="I236" s="16"/>
      <c r="J236" s="28" t="str">
        <f t="shared" si="18"/>
        <v/>
      </c>
      <c r="K236" s="28" t="str">
        <f t="shared" si="19"/>
        <v/>
      </c>
      <c r="L236" s="28" t="str">
        <f t="shared" si="20"/>
        <v/>
      </c>
      <c r="M236" s="29" t="str">
        <f t="shared" si="21"/>
        <v/>
      </c>
      <c r="N236" s="28" t="str">
        <f t="shared" si="22"/>
        <v/>
      </c>
      <c r="O236" s="30" t="str">
        <f t="shared" si="23"/>
        <v/>
      </c>
    </row>
    <row r="237" spans="1:15" x14ac:dyDescent="0.2">
      <c r="A237" s="16" t="e">
        <f>IF(G237="","",COUNT($G$4:$G237))</f>
        <v>#REF!</v>
      </c>
      <c r="B237" t="e">
        <f>IF('Despeses realitzades'!#REF!="x",'Despeses realitzades'!B193,"")</f>
        <v>#REF!</v>
      </c>
      <c r="C237" t="e">
        <f>IF('Despeses realitzades'!#REF!="x",'Despeses realitzades'!D193,"")</f>
        <v>#REF!</v>
      </c>
      <c r="D237" t="e">
        <f>IF('Despeses realitzades'!#REF!="x",'Despeses realitzades'!E193,"")</f>
        <v>#REF!</v>
      </c>
      <c r="E237" t="e">
        <f>IF('Despeses realitzades'!#REF!="x",'Despeses realitzades'!F193,"")</f>
        <v>#REF!</v>
      </c>
      <c r="F237" t="e">
        <f>IF('Despeses realitzades'!#REF!="x",'Despeses realitzades'!G193,"")</f>
        <v>#REF!</v>
      </c>
      <c r="G237" t="e">
        <f>IF('Despeses realitzades'!#REF!="x",'Despeses realitzades'!H193,"")</f>
        <v>#REF!</v>
      </c>
      <c r="H237" s="16">
        <v>232</v>
      </c>
      <c r="I237" s="16"/>
      <c r="J237" s="28" t="str">
        <f t="shared" si="18"/>
        <v/>
      </c>
      <c r="K237" s="28" t="str">
        <f t="shared" si="19"/>
        <v/>
      </c>
      <c r="L237" s="28" t="str">
        <f t="shared" si="20"/>
        <v/>
      </c>
      <c r="M237" s="29" t="str">
        <f t="shared" si="21"/>
        <v/>
      </c>
      <c r="N237" s="28" t="str">
        <f t="shared" si="22"/>
        <v/>
      </c>
      <c r="O237" s="30" t="str">
        <f t="shared" si="23"/>
        <v/>
      </c>
    </row>
    <row r="238" spans="1:15" x14ac:dyDescent="0.2">
      <c r="A238" s="16" t="e">
        <f>IF(G238="","",COUNT($G$4:$G238))</f>
        <v>#REF!</v>
      </c>
      <c r="B238" t="e">
        <f>IF('Despeses realitzades'!#REF!="x",'Despeses realitzades'!B194,"")</f>
        <v>#REF!</v>
      </c>
      <c r="C238" t="e">
        <f>IF('Despeses realitzades'!#REF!="x",'Despeses realitzades'!D194,"")</f>
        <v>#REF!</v>
      </c>
      <c r="D238" t="e">
        <f>IF('Despeses realitzades'!#REF!="x",'Despeses realitzades'!E194,"")</f>
        <v>#REF!</v>
      </c>
      <c r="E238" t="e">
        <f>IF('Despeses realitzades'!#REF!="x",'Despeses realitzades'!F194,"")</f>
        <v>#REF!</v>
      </c>
      <c r="F238" t="e">
        <f>IF('Despeses realitzades'!#REF!="x",'Despeses realitzades'!G194,"")</f>
        <v>#REF!</v>
      </c>
      <c r="G238" t="e">
        <f>IF('Despeses realitzades'!#REF!="x",'Despeses realitzades'!H194,"")</f>
        <v>#REF!</v>
      </c>
      <c r="H238" s="16">
        <v>233</v>
      </c>
      <c r="I238" s="16"/>
      <c r="J238" s="28" t="str">
        <f t="shared" si="18"/>
        <v/>
      </c>
      <c r="K238" s="28" t="str">
        <f t="shared" si="19"/>
        <v/>
      </c>
      <c r="L238" s="28" t="str">
        <f t="shared" si="20"/>
        <v/>
      </c>
      <c r="M238" s="29" t="str">
        <f t="shared" si="21"/>
        <v/>
      </c>
      <c r="N238" s="28" t="str">
        <f t="shared" si="22"/>
        <v/>
      </c>
      <c r="O238" s="30" t="str">
        <f t="shared" si="23"/>
        <v/>
      </c>
    </row>
    <row r="239" spans="1:15" x14ac:dyDescent="0.2">
      <c r="A239" s="16" t="e">
        <f>IF(G239="","",COUNT($G$4:$G239))</f>
        <v>#REF!</v>
      </c>
      <c r="B239" t="e">
        <f>IF('Despeses realitzades'!#REF!="x",'Despeses realitzades'!B195,"")</f>
        <v>#REF!</v>
      </c>
      <c r="C239" t="e">
        <f>IF('Despeses realitzades'!#REF!="x",'Despeses realitzades'!D195,"")</f>
        <v>#REF!</v>
      </c>
      <c r="D239" t="e">
        <f>IF('Despeses realitzades'!#REF!="x",'Despeses realitzades'!E195,"")</f>
        <v>#REF!</v>
      </c>
      <c r="E239" t="e">
        <f>IF('Despeses realitzades'!#REF!="x",'Despeses realitzades'!F195,"")</f>
        <v>#REF!</v>
      </c>
      <c r="F239" t="e">
        <f>IF('Despeses realitzades'!#REF!="x",'Despeses realitzades'!G195,"")</f>
        <v>#REF!</v>
      </c>
      <c r="G239" t="e">
        <f>IF('Despeses realitzades'!#REF!="x",'Despeses realitzades'!H195,"")</f>
        <v>#REF!</v>
      </c>
      <c r="H239" s="16">
        <v>234</v>
      </c>
      <c r="I239" s="16"/>
      <c r="J239" s="28" t="str">
        <f t="shared" si="18"/>
        <v/>
      </c>
      <c r="K239" s="28" t="str">
        <f t="shared" si="19"/>
        <v/>
      </c>
      <c r="L239" s="28" t="str">
        <f t="shared" si="20"/>
        <v/>
      </c>
      <c r="M239" s="29" t="str">
        <f t="shared" si="21"/>
        <v/>
      </c>
      <c r="N239" s="28" t="str">
        <f t="shared" si="22"/>
        <v/>
      </c>
      <c r="O239" s="30" t="str">
        <f t="shared" si="23"/>
        <v/>
      </c>
    </row>
    <row r="240" spans="1:15" x14ac:dyDescent="0.2">
      <c r="A240" s="16" t="e">
        <f>IF(G240="","",COUNT($G$4:$G240))</f>
        <v>#REF!</v>
      </c>
      <c r="B240" t="e">
        <f>IF('Despeses realitzades'!#REF!="x",'Despeses realitzades'!B196,"")</f>
        <v>#REF!</v>
      </c>
      <c r="C240" t="e">
        <f>IF('Despeses realitzades'!#REF!="x",'Despeses realitzades'!D196,"")</f>
        <v>#REF!</v>
      </c>
      <c r="D240" t="e">
        <f>IF('Despeses realitzades'!#REF!="x",'Despeses realitzades'!E196,"")</f>
        <v>#REF!</v>
      </c>
      <c r="E240" t="e">
        <f>IF('Despeses realitzades'!#REF!="x",'Despeses realitzades'!F196,"")</f>
        <v>#REF!</v>
      </c>
      <c r="F240" t="e">
        <f>IF('Despeses realitzades'!#REF!="x",'Despeses realitzades'!G196,"")</f>
        <v>#REF!</v>
      </c>
      <c r="G240" t="e">
        <f>IF('Despeses realitzades'!#REF!="x",'Despeses realitzades'!H196,"")</f>
        <v>#REF!</v>
      </c>
      <c r="H240" s="16">
        <v>235</v>
      </c>
      <c r="I240" s="16"/>
      <c r="J240" s="28" t="str">
        <f t="shared" si="18"/>
        <v/>
      </c>
      <c r="K240" s="28" t="str">
        <f t="shared" si="19"/>
        <v/>
      </c>
      <c r="L240" s="28" t="str">
        <f t="shared" si="20"/>
        <v/>
      </c>
      <c r="M240" s="29" t="str">
        <f t="shared" si="21"/>
        <v/>
      </c>
      <c r="N240" s="28" t="str">
        <f t="shared" si="22"/>
        <v/>
      </c>
      <c r="O240" s="30" t="str">
        <f t="shared" si="23"/>
        <v/>
      </c>
    </row>
    <row r="241" spans="1:15" x14ac:dyDescent="0.2">
      <c r="A241" s="16" t="e">
        <f>IF(G241="","",COUNT($G$4:$G241))</f>
        <v>#REF!</v>
      </c>
      <c r="B241" t="e">
        <f>IF('Despeses realitzades'!#REF!="x",'Despeses realitzades'!B197,"")</f>
        <v>#REF!</v>
      </c>
      <c r="C241" t="e">
        <f>IF('Despeses realitzades'!#REF!="x",'Despeses realitzades'!D197,"")</f>
        <v>#REF!</v>
      </c>
      <c r="D241" t="e">
        <f>IF('Despeses realitzades'!#REF!="x",'Despeses realitzades'!E197,"")</f>
        <v>#REF!</v>
      </c>
      <c r="E241" t="e">
        <f>IF('Despeses realitzades'!#REF!="x",'Despeses realitzades'!F197,"")</f>
        <v>#REF!</v>
      </c>
      <c r="F241" t="e">
        <f>IF('Despeses realitzades'!#REF!="x",'Despeses realitzades'!G197,"")</f>
        <v>#REF!</v>
      </c>
      <c r="G241" t="e">
        <f>IF('Despeses realitzades'!#REF!="x",'Despeses realitzades'!H197,"")</f>
        <v>#REF!</v>
      </c>
      <c r="H241" s="16">
        <v>236</v>
      </c>
      <c r="I241" s="16"/>
      <c r="J241" s="28" t="str">
        <f t="shared" si="18"/>
        <v/>
      </c>
      <c r="K241" s="28" t="str">
        <f t="shared" si="19"/>
        <v/>
      </c>
      <c r="L241" s="28" t="str">
        <f t="shared" si="20"/>
        <v/>
      </c>
      <c r="M241" s="29" t="str">
        <f t="shared" si="21"/>
        <v/>
      </c>
      <c r="N241" s="28" t="str">
        <f t="shared" si="22"/>
        <v/>
      </c>
      <c r="O241" s="30" t="str">
        <f t="shared" si="23"/>
        <v/>
      </c>
    </row>
    <row r="242" spans="1:15" x14ac:dyDescent="0.2">
      <c r="A242" s="16" t="e">
        <f>IF(G242="","",COUNT($G$4:$G242))</f>
        <v>#REF!</v>
      </c>
      <c r="B242" t="e">
        <f>IF('Despeses realitzades'!#REF!="x",'Despeses realitzades'!B198,"")</f>
        <v>#REF!</v>
      </c>
      <c r="C242" t="e">
        <f>IF('Despeses realitzades'!#REF!="x",'Despeses realitzades'!D198,"")</f>
        <v>#REF!</v>
      </c>
      <c r="D242" t="e">
        <f>IF('Despeses realitzades'!#REF!="x",'Despeses realitzades'!E198,"")</f>
        <v>#REF!</v>
      </c>
      <c r="E242" t="e">
        <f>IF('Despeses realitzades'!#REF!="x",'Despeses realitzades'!F198,"")</f>
        <v>#REF!</v>
      </c>
      <c r="F242" t="e">
        <f>IF('Despeses realitzades'!#REF!="x",'Despeses realitzades'!G198,"")</f>
        <v>#REF!</v>
      </c>
      <c r="G242" t="e">
        <f>IF('Despeses realitzades'!#REF!="x",'Despeses realitzades'!H198,"")</f>
        <v>#REF!</v>
      </c>
      <c r="H242" s="16">
        <v>237</v>
      </c>
      <c r="I242" s="16"/>
      <c r="J242" s="28" t="str">
        <f t="shared" si="18"/>
        <v/>
      </c>
      <c r="K242" s="28" t="str">
        <f t="shared" si="19"/>
        <v/>
      </c>
      <c r="L242" s="28" t="str">
        <f t="shared" si="20"/>
        <v/>
      </c>
      <c r="M242" s="29" t="str">
        <f t="shared" si="21"/>
        <v/>
      </c>
      <c r="N242" s="28" t="str">
        <f t="shared" si="22"/>
        <v/>
      </c>
      <c r="O242" s="30" t="str">
        <f t="shared" si="23"/>
        <v/>
      </c>
    </row>
    <row r="243" spans="1:15" x14ac:dyDescent="0.2">
      <c r="A243" s="16" t="e">
        <f>IF(G243="","",COUNT($G$4:$G243))</f>
        <v>#REF!</v>
      </c>
      <c r="B243" t="e">
        <f>IF('Despeses realitzades'!#REF!="x",'Despeses realitzades'!B199,"")</f>
        <v>#REF!</v>
      </c>
      <c r="C243" t="e">
        <f>IF('Despeses realitzades'!#REF!="x",'Despeses realitzades'!D199,"")</f>
        <v>#REF!</v>
      </c>
      <c r="D243" t="e">
        <f>IF('Despeses realitzades'!#REF!="x",'Despeses realitzades'!E199,"")</f>
        <v>#REF!</v>
      </c>
      <c r="E243" t="e">
        <f>IF('Despeses realitzades'!#REF!="x",'Despeses realitzades'!F199,"")</f>
        <v>#REF!</v>
      </c>
      <c r="F243" t="e">
        <f>IF('Despeses realitzades'!#REF!="x",'Despeses realitzades'!G199,"")</f>
        <v>#REF!</v>
      </c>
      <c r="G243" t="e">
        <f>IF('Despeses realitzades'!#REF!="x",'Despeses realitzades'!H199,"")</f>
        <v>#REF!</v>
      </c>
      <c r="H243" s="16">
        <v>238</v>
      </c>
      <c r="I243" s="16"/>
      <c r="J243" s="28" t="str">
        <f t="shared" si="18"/>
        <v/>
      </c>
      <c r="K243" s="28" t="str">
        <f t="shared" si="19"/>
        <v/>
      </c>
      <c r="L243" s="28" t="str">
        <f t="shared" si="20"/>
        <v/>
      </c>
      <c r="M243" s="29" t="str">
        <f t="shared" si="21"/>
        <v/>
      </c>
      <c r="N243" s="28" t="str">
        <f t="shared" si="22"/>
        <v/>
      </c>
      <c r="O243" s="30" t="str">
        <f t="shared" si="23"/>
        <v/>
      </c>
    </row>
    <row r="244" spans="1:15" x14ac:dyDescent="0.2">
      <c r="A244" s="16" t="e">
        <f>IF(G244="","",COUNT($G$4:$G244))</f>
        <v>#REF!</v>
      </c>
      <c r="B244" t="e">
        <f>IF('Despeses realitzades'!#REF!="x",'Despeses realitzades'!B200,"")</f>
        <v>#REF!</v>
      </c>
      <c r="C244" t="e">
        <f>IF('Despeses realitzades'!#REF!="x",'Despeses realitzades'!D200,"")</f>
        <v>#REF!</v>
      </c>
      <c r="D244" t="e">
        <f>IF('Despeses realitzades'!#REF!="x",'Despeses realitzades'!E200,"")</f>
        <v>#REF!</v>
      </c>
      <c r="E244" t="e">
        <f>IF('Despeses realitzades'!#REF!="x",'Despeses realitzades'!F200,"")</f>
        <v>#REF!</v>
      </c>
      <c r="F244" t="e">
        <f>IF('Despeses realitzades'!#REF!="x",'Despeses realitzades'!G200,"")</f>
        <v>#REF!</v>
      </c>
      <c r="G244" t="e">
        <f>IF('Despeses realitzades'!#REF!="x",'Despeses realitzades'!H200,"")</f>
        <v>#REF!</v>
      </c>
      <c r="H244" s="16">
        <v>239</v>
      </c>
      <c r="I244" s="16"/>
      <c r="J244" s="28" t="str">
        <f t="shared" si="18"/>
        <v/>
      </c>
      <c r="K244" s="28" t="str">
        <f t="shared" si="19"/>
        <v/>
      </c>
      <c r="L244" s="28" t="str">
        <f t="shared" si="20"/>
        <v/>
      </c>
      <c r="M244" s="29" t="str">
        <f t="shared" si="21"/>
        <v/>
      </c>
      <c r="N244" s="28" t="str">
        <f t="shared" si="22"/>
        <v/>
      </c>
      <c r="O244" s="30" t="str">
        <f t="shared" si="23"/>
        <v/>
      </c>
    </row>
    <row r="245" spans="1:15" x14ac:dyDescent="0.2">
      <c r="A245" s="16" t="e">
        <f>IF(G245="","",COUNT($G$4:$G245))</f>
        <v>#REF!</v>
      </c>
      <c r="B245" t="e">
        <f>IF('Despeses realitzades'!#REF!="x",'Despeses realitzades'!B201,"")</f>
        <v>#REF!</v>
      </c>
      <c r="C245" t="e">
        <f>IF('Despeses realitzades'!#REF!="x",'Despeses realitzades'!D201,"")</f>
        <v>#REF!</v>
      </c>
      <c r="D245" t="e">
        <f>IF('Despeses realitzades'!#REF!="x",'Despeses realitzades'!E201,"")</f>
        <v>#REF!</v>
      </c>
      <c r="E245" t="e">
        <f>IF('Despeses realitzades'!#REF!="x",'Despeses realitzades'!F201,"")</f>
        <v>#REF!</v>
      </c>
      <c r="F245" t="e">
        <f>IF('Despeses realitzades'!#REF!="x",'Despeses realitzades'!G201,"")</f>
        <v>#REF!</v>
      </c>
      <c r="G245" t="e">
        <f>IF('Despeses realitzades'!#REF!="x",'Despeses realitzades'!H201,"")</f>
        <v>#REF!</v>
      </c>
      <c r="H245" s="16">
        <v>240</v>
      </c>
      <c r="I245" s="16"/>
      <c r="J245" s="28" t="str">
        <f t="shared" si="18"/>
        <v/>
      </c>
      <c r="K245" s="28" t="str">
        <f t="shared" si="19"/>
        <v/>
      </c>
      <c r="L245" s="28" t="str">
        <f t="shared" si="20"/>
        <v/>
      </c>
      <c r="M245" s="29" t="str">
        <f t="shared" si="21"/>
        <v/>
      </c>
      <c r="N245" s="28" t="str">
        <f t="shared" si="22"/>
        <v/>
      </c>
      <c r="O245" s="30" t="str">
        <f t="shared" si="23"/>
        <v/>
      </c>
    </row>
    <row r="246" spans="1:15" x14ac:dyDescent="0.2">
      <c r="A246" s="16" t="e">
        <f>IF(G246="","",COUNT($G$4:$G246))</f>
        <v>#REF!</v>
      </c>
      <c r="B246" t="e">
        <f>IF('Despeses realitzades'!#REF!="x",'Despeses realitzades'!B202,"")</f>
        <v>#REF!</v>
      </c>
      <c r="C246" t="e">
        <f>IF('Despeses realitzades'!#REF!="x",'Despeses realitzades'!D202,"")</f>
        <v>#REF!</v>
      </c>
      <c r="D246" t="e">
        <f>IF('Despeses realitzades'!#REF!="x",'Despeses realitzades'!E202,"")</f>
        <v>#REF!</v>
      </c>
      <c r="E246" t="e">
        <f>IF('Despeses realitzades'!#REF!="x",'Despeses realitzades'!F202,"")</f>
        <v>#REF!</v>
      </c>
      <c r="F246" t="e">
        <f>IF('Despeses realitzades'!#REF!="x",'Despeses realitzades'!G202,"")</f>
        <v>#REF!</v>
      </c>
      <c r="G246" t="e">
        <f>IF('Despeses realitzades'!#REF!="x",'Despeses realitzades'!H202,"")</f>
        <v>#REF!</v>
      </c>
      <c r="H246" s="16">
        <v>241</v>
      </c>
      <c r="I246" s="16"/>
      <c r="J246" s="28" t="str">
        <f t="shared" si="18"/>
        <v/>
      </c>
      <c r="K246" s="28" t="str">
        <f t="shared" si="19"/>
        <v/>
      </c>
      <c r="L246" s="28" t="str">
        <f t="shared" si="20"/>
        <v/>
      </c>
      <c r="M246" s="29" t="str">
        <f t="shared" si="21"/>
        <v/>
      </c>
      <c r="N246" s="28" t="str">
        <f t="shared" si="22"/>
        <v/>
      </c>
      <c r="O246" s="30" t="str">
        <f t="shared" si="23"/>
        <v/>
      </c>
    </row>
    <row r="247" spans="1:15" x14ac:dyDescent="0.2">
      <c r="A247" s="16" t="e">
        <f>IF(G247="","",COUNT($G$4:$G247))</f>
        <v>#REF!</v>
      </c>
      <c r="B247" t="e">
        <f>IF('Despeses realitzades'!#REF!="x",'Despeses realitzades'!#REF!,"")</f>
        <v>#REF!</v>
      </c>
      <c r="C247" t="e">
        <f>IF('Despeses realitzades'!#REF!="x",'Despeses realitzades'!#REF!,"")</f>
        <v>#REF!</v>
      </c>
      <c r="D247" t="e">
        <f>IF('Despeses realitzades'!#REF!="x",'Despeses realitzades'!#REF!,"")</f>
        <v>#REF!</v>
      </c>
      <c r="E247" t="e">
        <f>IF('Despeses realitzades'!#REF!="x",'Despeses realitzades'!#REF!,"")</f>
        <v>#REF!</v>
      </c>
      <c r="F247" t="e">
        <f>IF('Despeses realitzades'!#REF!="x",'Despeses realitzades'!#REF!,"")</f>
        <v>#REF!</v>
      </c>
      <c r="G247" t="e">
        <f>IF('Despeses realitzades'!#REF!="x",'Despeses realitzades'!#REF!,"")</f>
        <v>#REF!</v>
      </c>
      <c r="H247" s="16">
        <v>242</v>
      </c>
      <c r="I247" s="16"/>
      <c r="J247" s="28" t="str">
        <f t="shared" si="18"/>
        <v/>
      </c>
      <c r="K247" s="28" t="str">
        <f t="shared" si="19"/>
        <v/>
      </c>
      <c r="L247" s="28" t="str">
        <f t="shared" si="20"/>
        <v/>
      </c>
      <c r="M247" s="29" t="str">
        <f t="shared" si="21"/>
        <v/>
      </c>
      <c r="N247" s="28" t="str">
        <f t="shared" si="22"/>
        <v/>
      </c>
      <c r="O247" s="30" t="str">
        <f t="shared" si="23"/>
        <v/>
      </c>
    </row>
    <row r="248" spans="1:15" x14ac:dyDescent="0.2">
      <c r="A248" s="16" t="e">
        <f>IF(G248="","",COUNT($G$4:$G248))</f>
        <v>#REF!</v>
      </c>
      <c r="B248" t="e">
        <f>IF('Despeses realitzades'!#REF!="x",'Despeses realitzades'!#REF!,"")</f>
        <v>#REF!</v>
      </c>
      <c r="C248" t="e">
        <f>IF('Despeses realitzades'!#REF!="x",'Despeses realitzades'!#REF!,"")</f>
        <v>#REF!</v>
      </c>
      <c r="D248" t="e">
        <f>IF('Despeses realitzades'!#REF!="x",'Despeses realitzades'!#REF!,"")</f>
        <v>#REF!</v>
      </c>
      <c r="E248" t="e">
        <f>IF('Despeses realitzades'!#REF!="x",'Despeses realitzades'!#REF!,"")</f>
        <v>#REF!</v>
      </c>
      <c r="F248" t="e">
        <f>IF('Despeses realitzades'!#REF!="x",'Despeses realitzades'!#REF!,"")</f>
        <v>#REF!</v>
      </c>
      <c r="G248" t="e">
        <f>IF('Despeses realitzades'!#REF!="x",'Despeses realitzades'!#REF!,"")</f>
        <v>#REF!</v>
      </c>
      <c r="H248" s="16">
        <v>243</v>
      </c>
      <c r="I248" s="16"/>
      <c r="J248" s="28" t="str">
        <f t="shared" si="18"/>
        <v/>
      </c>
      <c r="K248" s="28" t="str">
        <f t="shared" si="19"/>
        <v/>
      </c>
      <c r="L248" s="28" t="str">
        <f t="shared" si="20"/>
        <v/>
      </c>
      <c r="M248" s="29" t="str">
        <f t="shared" si="21"/>
        <v/>
      </c>
      <c r="N248" s="28" t="str">
        <f t="shared" si="22"/>
        <v/>
      </c>
      <c r="O248" s="30" t="str">
        <f t="shared" si="23"/>
        <v/>
      </c>
    </row>
    <row r="249" spans="1:15" x14ac:dyDescent="0.2">
      <c r="A249" s="16" t="e">
        <f>IF(G249="","",COUNT($G$4:$G249))</f>
        <v>#REF!</v>
      </c>
      <c r="B249" t="e">
        <f>IF('Despeses realitzades'!#REF!="x",'Despeses realitzades'!#REF!,"")</f>
        <v>#REF!</v>
      </c>
      <c r="C249" t="e">
        <f>IF('Despeses realitzades'!#REF!="x",'Despeses realitzades'!#REF!,"")</f>
        <v>#REF!</v>
      </c>
      <c r="D249" t="e">
        <f>IF('Despeses realitzades'!#REF!="x",'Despeses realitzades'!#REF!,"")</f>
        <v>#REF!</v>
      </c>
      <c r="E249" t="e">
        <f>IF('Despeses realitzades'!#REF!="x",'Despeses realitzades'!#REF!,"")</f>
        <v>#REF!</v>
      </c>
      <c r="F249" t="e">
        <f>IF('Despeses realitzades'!#REF!="x",'Despeses realitzades'!#REF!,"")</f>
        <v>#REF!</v>
      </c>
      <c r="G249" t="e">
        <f>IF('Despeses realitzades'!#REF!="x",'Despeses realitzades'!#REF!,"")</f>
        <v>#REF!</v>
      </c>
      <c r="H249" s="16">
        <v>244</v>
      </c>
      <c r="I249" s="16"/>
      <c r="J249" s="28" t="str">
        <f t="shared" si="18"/>
        <v/>
      </c>
      <c r="K249" s="28" t="str">
        <f t="shared" si="19"/>
        <v/>
      </c>
      <c r="L249" s="28" t="str">
        <f t="shared" si="20"/>
        <v/>
      </c>
      <c r="M249" s="29" t="str">
        <f t="shared" si="21"/>
        <v/>
      </c>
      <c r="N249" s="28" t="str">
        <f t="shared" si="22"/>
        <v/>
      </c>
      <c r="O249" s="30" t="str">
        <f t="shared" si="23"/>
        <v/>
      </c>
    </row>
    <row r="250" spans="1:15" x14ac:dyDescent="0.2">
      <c r="A250" s="16" t="e">
        <f>IF(G250="","",COUNT($G$4:$G250))</f>
        <v>#REF!</v>
      </c>
      <c r="B250" t="e">
        <f>IF('Despeses realitzades'!#REF!="x",'Despeses realitzades'!#REF!,"")</f>
        <v>#REF!</v>
      </c>
      <c r="C250" t="e">
        <f>IF('Despeses realitzades'!#REF!="x",'Despeses realitzades'!#REF!,"")</f>
        <v>#REF!</v>
      </c>
      <c r="D250" t="e">
        <f>IF('Despeses realitzades'!#REF!="x",'Despeses realitzades'!#REF!,"")</f>
        <v>#REF!</v>
      </c>
      <c r="E250" t="e">
        <f>IF('Despeses realitzades'!#REF!="x",'Despeses realitzades'!#REF!,"")</f>
        <v>#REF!</v>
      </c>
      <c r="F250" t="e">
        <f>IF('Despeses realitzades'!#REF!="x",'Despeses realitzades'!#REF!,"")</f>
        <v>#REF!</v>
      </c>
      <c r="G250" t="e">
        <f>IF('Despeses realitzades'!#REF!="x",'Despeses realitzades'!#REF!,"")</f>
        <v>#REF!</v>
      </c>
      <c r="H250" s="16">
        <v>245</v>
      </c>
      <c r="I250" s="16"/>
      <c r="J250" s="28" t="str">
        <f t="shared" si="18"/>
        <v/>
      </c>
      <c r="K250" s="28" t="str">
        <f t="shared" si="19"/>
        <v/>
      </c>
      <c r="L250" s="28" t="str">
        <f t="shared" si="20"/>
        <v/>
      </c>
      <c r="M250" s="29" t="str">
        <f t="shared" si="21"/>
        <v/>
      </c>
      <c r="N250" s="28" t="str">
        <f t="shared" si="22"/>
        <v/>
      </c>
      <c r="O250" s="30" t="str">
        <f t="shared" si="23"/>
        <v/>
      </c>
    </row>
    <row r="251" spans="1:15" x14ac:dyDescent="0.2">
      <c r="A251" s="16" t="e">
        <f>IF(G251="","",COUNT($G$4:$G251))</f>
        <v>#REF!</v>
      </c>
      <c r="B251" t="e">
        <f>IF('Despeses realitzades'!#REF!="x",'Despeses realitzades'!#REF!,"")</f>
        <v>#REF!</v>
      </c>
      <c r="C251" t="e">
        <f>IF('Despeses realitzades'!#REF!="x",'Despeses realitzades'!#REF!,"")</f>
        <v>#REF!</v>
      </c>
      <c r="D251" t="e">
        <f>IF('Despeses realitzades'!#REF!="x",'Despeses realitzades'!#REF!,"")</f>
        <v>#REF!</v>
      </c>
      <c r="E251" t="e">
        <f>IF('Despeses realitzades'!#REF!="x",'Despeses realitzades'!#REF!,"")</f>
        <v>#REF!</v>
      </c>
      <c r="F251" t="e">
        <f>IF('Despeses realitzades'!#REF!="x",'Despeses realitzades'!#REF!,"")</f>
        <v>#REF!</v>
      </c>
      <c r="G251" t="e">
        <f>IF('Despeses realitzades'!#REF!="x",'Despeses realitzades'!#REF!,"")</f>
        <v>#REF!</v>
      </c>
      <c r="H251" s="16">
        <v>246</v>
      </c>
      <c r="I251" s="16"/>
      <c r="J251" s="28" t="str">
        <f t="shared" si="18"/>
        <v/>
      </c>
      <c r="K251" s="28" t="str">
        <f t="shared" si="19"/>
        <v/>
      </c>
      <c r="L251" s="28" t="str">
        <f t="shared" si="20"/>
        <v/>
      </c>
      <c r="M251" s="29" t="str">
        <f t="shared" si="21"/>
        <v/>
      </c>
      <c r="N251" s="28" t="str">
        <f t="shared" si="22"/>
        <v/>
      </c>
      <c r="O251" s="30" t="str">
        <f t="shared" si="23"/>
        <v/>
      </c>
    </row>
    <row r="252" spans="1:15" x14ac:dyDescent="0.2">
      <c r="A252" s="16" t="e">
        <f>IF(G252="","",COUNT($G$4:$G252))</f>
        <v>#REF!</v>
      </c>
      <c r="B252" t="e">
        <f>IF('Despeses realitzades'!#REF!="x",'Despeses realitzades'!#REF!,"")</f>
        <v>#REF!</v>
      </c>
      <c r="C252" t="e">
        <f>IF('Despeses realitzades'!#REF!="x",'Despeses realitzades'!#REF!,"")</f>
        <v>#REF!</v>
      </c>
      <c r="D252" t="e">
        <f>IF('Despeses realitzades'!#REF!="x",'Despeses realitzades'!#REF!,"")</f>
        <v>#REF!</v>
      </c>
      <c r="E252" t="e">
        <f>IF('Despeses realitzades'!#REF!="x",'Despeses realitzades'!#REF!,"")</f>
        <v>#REF!</v>
      </c>
      <c r="F252" t="e">
        <f>IF('Despeses realitzades'!#REF!="x",'Despeses realitzades'!#REF!,"")</f>
        <v>#REF!</v>
      </c>
      <c r="G252" t="e">
        <f>IF('Despeses realitzades'!#REF!="x",'Despeses realitzades'!#REF!,"")</f>
        <v>#REF!</v>
      </c>
      <c r="H252" s="16">
        <v>247</v>
      </c>
      <c r="I252" s="16"/>
      <c r="J252" s="28" t="str">
        <f t="shared" si="18"/>
        <v/>
      </c>
      <c r="K252" s="28" t="str">
        <f t="shared" si="19"/>
        <v/>
      </c>
      <c r="L252" s="28" t="str">
        <f t="shared" si="20"/>
        <v/>
      </c>
      <c r="M252" s="29" t="str">
        <f t="shared" si="21"/>
        <v/>
      </c>
      <c r="N252" s="28" t="str">
        <f t="shared" si="22"/>
        <v/>
      </c>
      <c r="O252" s="30" t="str">
        <f t="shared" si="23"/>
        <v/>
      </c>
    </row>
    <row r="253" spans="1:15" x14ac:dyDescent="0.2">
      <c r="A253" s="16" t="e">
        <f>IF(G253="","",COUNT($G$4:$G253))</f>
        <v>#REF!</v>
      </c>
      <c r="B253" t="e">
        <f>IF('Despeses realitzades'!#REF!="x",'Despeses realitzades'!#REF!,"")</f>
        <v>#REF!</v>
      </c>
      <c r="C253" t="e">
        <f>IF('Despeses realitzades'!#REF!="x",'Despeses realitzades'!#REF!,"")</f>
        <v>#REF!</v>
      </c>
      <c r="D253" t="e">
        <f>IF('Despeses realitzades'!#REF!="x",'Despeses realitzades'!#REF!,"")</f>
        <v>#REF!</v>
      </c>
      <c r="E253" t="e">
        <f>IF('Despeses realitzades'!#REF!="x",'Despeses realitzades'!#REF!,"")</f>
        <v>#REF!</v>
      </c>
      <c r="F253" t="e">
        <f>IF('Despeses realitzades'!#REF!="x",'Despeses realitzades'!#REF!,"")</f>
        <v>#REF!</v>
      </c>
      <c r="G253" t="e">
        <f>IF('Despeses realitzades'!#REF!="x",'Despeses realitzades'!#REF!,"")</f>
        <v>#REF!</v>
      </c>
      <c r="H253" s="16">
        <v>248</v>
      </c>
      <c r="I253" s="16"/>
      <c r="J253" s="28" t="str">
        <f t="shared" si="18"/>
        <v/>
      </c>
      <c r="K253" s="28" t="str">
        <f t="shared" si="19"/>
        <v/>
      </c>
      <c r="L253" s="28" t="str">
        <f t="shared" si="20"/>
        <v/>
      </c>
      <c r="M253" s="29" t="str">
        <f t="shared" si="21"/>
        <v/>
      </c>
      <c r="N253" s="28" t="str">
        <f t="shared" si="22"/>
        <v/>
      </c>
      <c r="O253" s="30" t="str">
        <f t="shared" si="23"/>
        <v/>
      </c>
    </row>
    <row r="254" spans="1:15" x14ac:dyDescent="0.2">
      <c r="A254" s="16" t="e">
        <f>IF(G254="","",COUNT($G$4:$G254))</f>
        <v>#REF!</v>
      </c>
      <c r="B254" t="e">
        <f>IF('Despeses realitzades'!#REF!="x",'Despeses realitzades'!#REF!,"")</f>
        <v>#REF!</v>
      </c>
      <c r="C254" t="e">
        <f>IF('Despeses realitzades'!#REF!="x",'Despeses realitzades'!#REF!,"")</f>
        <v>#REF!</v>
      </c>
      <c r="D254" t="e">
        <f>IF('Despeses realitzades'!#REF!="x",'Despeses realitzades'!#REF!,"")</f>
        <v>#REF!</v>
      </c>
      <c r="E254" t="e">
        <f>IF('Despeses realitzades'!#REF!="x",'Despeses realitzades'!#REF!,"")</f>
        <v>#REF!</v>
      </c>
      <c r="F254" t="e">
        <f>IF('Despeses realitzades'!#REF!="x",'Despeses realitzades'!#REF!,"")</f>
        <v>#REF!</v>
      </c>
      <c r="G254" t="e">
        <f>IF('Despeses realitzades'!#REF!="x",'Despeses realitzades'!#REF!,"")</f>
        <v>#REF!</v>
      </c>
      <c r="H254" s="16">
        <v>249</v>
      </c>
      <c r="I254" s="16"/>
      <c r="J254" s="28" t="str">
        <f t="shared" si="18"/>
        <v/>
      </c>
      <c r="K254" s="28" t="str">
        <f t="shared" si="19"/>
        <v/>
      </c>
      <c r="L254" s="28" t="str">
        <f t="shared" si="20"/>
        <v/>
      </c>
      <c r="M254" s="29" t="str">
        <f t="shared" si="21"/>
        <v/>
      </c>
      <c r="N254" s="28" t="str">
        <f t="shared" si="22"/>
        <v/>
      </c>
      <c r="O254" s="30" t="str">
        <f t="shared" si="23"/>
        <v/>
      </c>
    </row>
    <row r="255" spans="1:15" x14ac:dyDescent="0.2">
      <c r="A255" s="16" t="e">
        <f>IF(G255="","",COUNT($G$4:$G255))</f>
        <v>#REF!</v>
      </c>
      <c r="B255" t="e">
        <f>IF('Despeses realitzades'!#REF!="x",'Despeses realitzades'!#REF!,"")</f>
        <v>#REF!</v>
      </c>
      <c r="C255" t="e">
        <f>IF('Despeses realitzades'!#REF!="x",'Despeses realitzades'!#REF!,"")</f>
        <v>#REF!</v>
      </c>
      <c r="D255" t="e">
        <f>IF('Despeses realitzades'!#REF!="x",'Despeses realitzades'!#REF!,"")</f>
        <v>#REF!</v>
      </c>
      <c r="E255" t="e">
        <f>IF('Despeses realitzades'!#REF!="x",'Despeses realitzades'!#REF!,"")</f>
        <v>#REF!</v>
      </c>
      <c r="F255" t="e">
        <f>IF('Despeses realitzades'!#REF!="x",'Despeses realitzades'!#REF!,"")</f>
        <v>#REF!</v>
      </c>
      <c r="G255" t="e">
        <f>IF('Despeses realitzades'!#REF!="x",'Despeses realitzades'!#REF!,"")</f>
        <v>#REF!</v>
      </c>
      <c r="H255" s="16">
        <v>250</v>
      </c>
      <c r="I255" s="16"/>
      <c r="J255" s="28" t="str">
        <f t="shared" si="18"/>
        <v/>
      </c>
      <c r="K255" s="28" t="str">
        <f t="shared" si="19"/>
        <v/>
      </c>
      <c r="L255" s="28" t="str">
        <f t="shared" si="20"/>
        <v/>
      </c>
      <c r="M255" s="29" t="str">
        <f t="shared" si="21"/>
        <v/>
      </c>
      <c r="N255" s="28" t="str">
        <f t="shared" si="22"/>
        <v/>
      </c>
      <c r="O255" s="30" t="str">
        <f t="shared" si="23"/>
        <v/>
      </c>
    </row>
    <row r="256" spans="1:15" x14ac:dyDescent="0.2">
      <c r="A256" s="16" t="e">
        <f>IF(G256="","",COUNT($G$4:$G256))</f>
        <v>#REF!</v>
      </c>
      <c r="B256" t="e">
        <f>IF('Despeses realitzades'!#REF!="x",'Despeses realitzades'!#REF!,"")</f>
        <v>#REF!</v>
      </c>
      <c r="C256" t="e">
        <f>IF('Despeses realitzades'!#REF!="x",'Despeses realitzades'!#REF!,"")</f>
        <v>#REF!</v>
      </c>
      <c r="D256" t="e">
        <f>IF('Despeses realitzades'!#REF!="x",'Despeses realitzades'!#REF!,"")</f>
        <v>#REF!</v>
      </c>
      <c r="E256" t="e">
        <f>IF('Despeses realitzades'!#REF!="x",'Despeses realitzades'!#REF!,"")</f>
        <v>#REF!</v>
      </c>
      <c r="F256" t="e">
        <f>IF('Despeses realitzades'!#REF!="x",'Despeses realitzades'!#REF!,"")</f>
        <v>#REF!</v>
      </c>
      <c r="G256" t="e">
        <f>IF('Despeses realitzades'!#REF!="x",'Despeses realitzades'!#REF!,"")</f>
        <v>#REF!</v>
      </c>
      <c r="H256" s="16">
        <v>251</v>
      </c>
      <c r="I256" s="16"/>
      <c r="J256" s="28" t="str">
        <f t="shared" si="18"/>
        <v/>
      </c>
      <c r="K256" s="28" t="str">
        <f t="shared" si="19"/>
        <v/>
      </c>
      <c r="L256" s="28" t="str">
        <f t="shared" si="20"/>
        <v/>
      </c>
      <c r="M256" s="29" t="str">
        <f t="shared" si="21"/>
        <v/>
      </c>
      <c r="N256" s="28" t="str">
        <f t="shared" si="22"/>
        <v/>
      </c>
      <c r="O256" s="30" t="str">
        <f t="shared" si="23"/>
        <v/>
      </c>
    </row>
    <row r="257" spans="1:15" x14ac:dyDescent="0.2">
      <c r="A257" s="16" t="e">
        <f>IF(G257="","",COUNT($G$4:$G257))</f>
        <v>#REF!</v>
      </c>
      <c r="B257" t="e">
        <f>IF('Despeses realitzades'!#REF!="x",'Despeses realitzades'!#REF!,"")</f>
        <v>#REF!</v>
      </c>
      <c r="C257" t="e">
        <f>IF('Despeses realitzades'!#REF!="x",'Despeses realitzades'!#REF!,"")</f>
        <v>#REF!</v>
      </c>
      <c r="D257" t="e">
        <f>IF('Despeses realitzades'!#REF!="x",'Despeses realitzades'!#REF!,"")</f>
        <v>#REF!</v>
      </c>
      <c r="E257" t="e">
        <f>IF('Despeses realitzades'!#REF!="x",'Despeses realitzades'!#REF!,"")</f>
        <v>#REF!</v>
      </c>
      <c r="F257" t="e">
        <f>IF('Despeses realitzades'!#REF!="x",'Despeses realitzades'!#REF!,"")</f>
        <v>#REF!</v>
      </c>
      <c r="G257" t="e">
        <f>IF('Despeses realitzades'!#REF!="x",'Despeses realitzades'!#REF!,"")</f>
        <v>#REF!</v>
      </c>
      <c r="H257" s="16">
        <v>252</v>
      </c>
      <c r="I257" s="16"/>
      <c r="J257" s="28" t="str">
        <f t="shared" si="18"/>
        <v/>
      </c>
      <c r="K257" s="28" t="str">
        <f t="shared" si="19"/>
        <v/>
      </c>
      <c r="L257" s="28" t="str">
        <f t="shared" si="20"/>
        <v/>
      </c>
      <c r="M257" s="29" t="str">
        <f t="shared" si="21"/>
        <v/>
      </c>
      <c r="N257" s="28" t="str">
        <f t="shared" si="22"/>
        <v/>
      </c>
      <c r="O257" s="30" t="str">
        <f t="shared" si="23"/>
        <v/>
      </c>
    </row>
    <row r="258" spans="1:15" x14ac:dyDescent="0.2">
      <c r="A258" s="16" t="e">
        <f>IF(G258="","",COUNT($G$4:$G258))</f>
        <v>#REF!</v>
      </c>
      <c r="B258" t="e">
        <f>IF('Despeses realitzades'!#REF!="x",'Despeses realitzades'!#REF!,"")</f>
        <v>#REF!</v>
      </c>
      <c r="C258" t="e">
        <f>IF('Despeses realitzades'!#REF!="x",'Despeses realitzades'!#REF!,"")</f>
        <v>#REF!</v>
      </c>
      <c r="D258" t="e">
        <f>IF('Despeses realitzades'!#REF!="x",'Despeses realitzades'!#REF!,"")</f>
        <v>#REF!</v>
      </c>
      <c r="E258" t="e">
        <f>IF('Despeses realitzades'!#REF!="x",'Despeses realitzades'!#REF!,"")</f>
        <v>#REF!</v>
      </c>
      <c r="F258" t="e">
        <f>IF('Despeses realitzades'!#REF!="x",'Despeses realitzades'!#REF!,"")</f>
        <v>#REF!</v>
      </c>
      <c r="G258" t="e">
        <f>IF('Despeses realitzades'!#REF!="x",'Despeses realitzades'!#REF!,"")</f>
        <v>#REF!</v>
      </c>
      <c r="H258" s="16">
        <v>253</v>
      </c>
      <c r="I258" s="16"/>
      <c r="J258" s="28" t="str">
        <f t="shared" si="18"/>
        <v/>
      </c>
      <c r="K258" s="28" t="str">
        <f t="shared" si="19"/>
        <v/>
      </c>
      <c r="L258" s="28" t="str">
        <f t="shared" si="20"/>
        <v/>
      </c>
      <c r="M258" s="29" t="str">
        <f t="shared" si="21"/>
        <v/>
      </c>
      <c r="N258" s="28" t="str">
        <f t="shared" si="22"/>
        <v/>
      </c>
      <c r="O258" s="30" t="str">
        <f t="shared" si="23"/>
        <v/>
      </c>
    </row>
    <row r="259" spans="1:15" x14ac:dyDescent="0.2">
      <c r="A259" s="16" t="e">
        <f>IF(G259="","",COUNT($G$4:$G259))</f>
        <v>#REF!</v>
      </c>
      <c r="B259" t="e">
        <f>IF('Despeses realitzades'!#REF!="x",'Despeses realitzades'!#REF!,"")</f>
        <v>#REF!</v>
      </c>
      <c r="C259" t="e">
        <f>IF('Despeses realitzades'!#REF!="x",'Despeses realitzades'!#REF!,"")</f>
        <v>#REF!</v>
      </c>
      <c r="D259" t="e">
        <f>IF('Despeses realitzades'!#REF!="x",'Despeses realitzades'!#REF!,"")</f>
        <v>#REF!</v>
      </c>
      <c r="E259" t="e">
        <f>IF('Despeses realitzades'!#REF!="x",'Despeses realitzades'!#REF!,"")</f>
        <v>#REF!</v>
      </c>
      <c r="F259" t="e">
        <f>IF('Despeses realitzades'!#REF!="x",'Despeses realitzades'!#REF!,"")</f>
        <v>#REF!</v>
      </c>
      <c r="G259" t="e">
        <f>IF('Despeses realitzades'!#REF!="x",'Despeses realitzades'!#REF!,"")</f>
        <v>#REF!</v>
      </c>
      <c r="H259" s="16">
        <v>254</v>
      </c>
      <c r="I259" s="16"/>
      <c r="J259" s="28" t="str">
        <f t="shared" si="18"/>
        <v/>
      </c>
      <c r="K259" s="28" t="str">
        <f t="shared" si="19"/>
        <v/>
      </c>
      <c r="L259" s="28" t="str">
        <f t="shared" si="20"/>
        <v/>
      </c>
      <c r="M259" s="29" t="str">
        <f t="shared" si="21"/>
        <v/>
      </c>
      <c r="N259" s="28" t="str">
        <f t="shared" si="22"/>
        <v/>
      </c>
      <c r="O259" s="30" t="str">
        <f t="shared" si="23"/>
        <v/>
      </c>
    </row>
    <row r="260" spans="1:15" x14ac:dyDescent="0.2">
      <c r="A260" s="16" t="e">
        <f>IF(G260="","",COUNT($G$4:$G260))</f>
        <v>#REF!</v>
      </c>
      <c r="B260" t="e">
        <f>IF('Despeses realitzades'!#REF!="x",'Despeses realitzades'!#REF!,"")</f>
        <v>#REF!</v>
      </c>
      <c r="C260" t="e">
        <f>IF('Despeses realitzades'!#REF!="x",'Despeses realitzades'!#REF!,"")</f>
        <v>#REF!</v>
      </c>
      <c r="D260" t="e">
        <f>IF('Despeses realitzades'!#REF!="x",'Despeses realitzades'!#REF!,"")</f>
        <v>#REF!</v>
      </c>
      <c r="E260" t="e">
        <f>IF('Despeses realitzades'!#REF!="x",'Despeses realitzades'!#REF!,"")</f>
        <v>#REF!</v>
      </c>
      <c r="F260" t="e">
        <f>IF('Despeses realitzades'!#REF!="x",'Despeses realitzades'!#REF!,"")</f>
        <v>#REF!</v>
      </c>
      <c r="G260" t="e">
        <f>IF('Despeses realitzades'!#REF!="x",'Despeses realitzades'!#REF!,"")</f>
        <v>#REF!</v>
      </c>
      <c r="H260" s="16">
        <v>255</v>
      </c>
      <c r="I260" s="16"/>
      <c r="J260" s="28" t="str">
        <f t="shared" si="18"/>
        <v/>
      </c>
      <c r="K260" s="28" t="str">
        <f t="shared" si="19"/>
        <v/>
      </c>
      <c r="L260" s="28" t="str">
        <f t="shared" si="20"/>
        <v/>
      </c>
      <c r="M260" s="29" t="str">
        <f t="shared" si="21"/>
        <v/>
      </c>
      <c r="N260" s="28" t="str">
        <f t="shared" si="22"/>
        <v/>
      </c>
      <c r="O260" s="30" t="str">
        <f t="shared" si="23"/>
        <v/>
      </c>
    </row>
    <row r="261" spans="1:15" x14ac:dyDescent="0.2">
      <c r="A261" s="16" t="e">
        <f>IF(G261="","",COUNT($G$4:$G261))</f>
        <v>#REF!</v>
      </c>
      <c r="B261" t="e">
        <f>IF('Despeses realitzades'!#REF!="x",'Despeses realitzades'!#REF!,"")</f>
        <v>#REF!</v>
      </c>
      <c r="C261" t="e">
        <f>IF('Despeses realitzades'!#REF!="x",'Despeses realitzades'!#REF!,"")</f>
        <v>#REF!</v>
      </c>
      <c r="D261" t="e">
        <f>IF('Despeses realitzades'!#REF!="x",'Despeses realitzades'!#REF!,"")</f>
        <v>#REF!</v>
      </c>
      <c r="E261" t="e">
        <f>IF('Despeses realitzades'!#REF!="x",'Despeses realitzades'!#REF!,"")</f>
        <v>#REF!</v>
      </c>
      <c r="F261" t="e">
        <f>IF('Despeses realitzades'!#REF!="x",'Despeses realitzades'!#REF!,"")</f>
        <v>#REF!</v>
      </c>
      <c r="G261" t="e">
        <f>IF('Despeses realitzades'!#REF!="x",'Despeses realitzades'!#REF!,"")</f>
        <v>#REF!</v>
      </c>
      <c r="H261" s="16">
        <v>256</v>
      </c>
      <c r="I261" s="16"/>
      <c r="J261" s="28" t="str">
        <f t="shared" si="18"/>
        <v/>
      </c>
      <c r="K261" s="28" t="str">
        <f t="shared" si="19"/>
        <v/>
      </c>
      <c r="L261" s="28" t="str">
        <f t="shared" si="20"/>
        <v/>
      </c>
      <c r="M261" s="29" t="str">
        <f t="shared" si="21"/>
        <v/>
      </c>
      <c r="N261" s="28" t="str">
        <f t="shared" si="22"/>
        <v/>
      </c>
      <c r="O261" s="30" t="str">
        <f t="shared" si="23"/>
        <v/>
      </c>
    </row>
    <row r="262" spans="1:15" x14ac:dyDescent="0.2">
      <c r="A262" s="16" t="e">
        <f>IF(G262="","",COUNT($G$4:$G262))</f>
        <v>#REF!</v>
      </c>
      <c r="B262" t="e">
        <f>IF('Despeses realitzades'!#REF!="x",'Despeses realitzades'!#REF!,"")</f>
        <v>#REF!</v>
      </c>
      <c r="C262" t="e">
        <f>IF('Despeses realitzades'!#REF!="x",'Despeses realitzades'!#REF!,"")</f>
        <v>#REF!</v>
      </c>
      <c r="D262" t="e">
        <f>IF('Despeses realitzades'!#REF!="x",'Despeses realitzades'!#REF!,"")</f>
        <v>#REF!</v>
      </c>
      <c r="E262" t="e">
        <f>IF('Despeses realitzades'!#REF!="x",'Despeses realitzades'!#REF!,"")</f>
        <v>#REF!</v>
      </c>
      <c r="F262" t="e">
        <f>IF('Despeses realitzades'!#REF!="x",'Despeses realitzades'!#REF!,"")</f>
        <v>#REF!</v>
      </c>
      <c r="G262" t="e">
        <f>IF('Despeses realitzades'!#REF!="x",'Despeses realitzades'!#REF!,"")</f>
        <v>#REF!</v>
      </c>
      <c r="H262" s="16">
        <v>257</v>
      </c>
      <c r="I262" s="16"/>
      <c r="J262" s="28" t="str">
        <f t="shared" ref="J262:J281" si="24">IFERROR(VLOOKUP($H262,$A$4:$G$551,2,FALSE),"")</f>
        <v/>
      </c>
      <c r="K262" s="28" t="str">
        <f t="shared" ref="K262:K281" si="25">IFERROR(VLOOKUP($H262,$A$4:$G$551,3,FALSE),"")</f>
        <v/>
      </c>
      <c r="L262" s="28" t="str">
        <f t="shared" ref="L262:L281" si="26">IFERROR(VLOOKUP($H262,$A$4:$G$551,4,FALSE),"")</f>
        <v/>
      </c>
      <c r="M262" s="29" t="str">
        <f t="shared" ref="M262:M281" si="27">IFERROR(VLOOKUP($H262,$A$4:$G$551,5,FALSE),"")</f>
        <v/>
      </c>
      <c r="N262" s="28" t="str">
        <f t="shared" ref="N262:N281" si="28">IFERROR(VLOOKUP($H262,$A$4:$G$551,6,FALSE),"")</f>
        <v/>
      </c>
      <c r="O262" s="30" t="str">
        <f t="shared" ref="O262:O281" si="29">IFERROR(VLOOKUP($H262,$A$4:$G$551,7,FALSE),"")</f>
        <v/>
      </c>
    </row>
    <row r="263" spans="1:15" x14ac:dyDescent="0.2">
      <c r="A263" s="16" t="e">
        <f>IF(G263="","",COUNT($G$4:$G263))</f>
        <v>#REF!</v>
      </c>
      <c r="B263" t="e">
        <f>IF('Despeses realitzades'!#REF!="x",'Despeses realitzades'!#REF!,"")</f>
        <v>#REF!</v>
      </c>
      <c r="C263" t="e">
        <f>IF('Despeses realitzades'!#REF!="x",'Despeses realitzades'!#REF!,"")</f>
        <v>#REF!</v>
      </c>
      <c r="D263" t="e">
        <f>IF('Despeses realitzades'!#REF!="x",'Despeses realitzades'!#REF!,"")</f>
        <v>#REF!</v>
      </c>
      <c r="E263" t="e">
        <f>IF('Despeses realitzades'!#REF!="x",'Despeses realitzades'!#REF!,"")</f>
        <v>#REF!</v>
      </c>
      <c r="F263" t="e">
        <f>IF('Despeses realitzades'!#REF!="x",'Despeses realitzades'!#REF!,"")</f>
        <v>#REF!</v>
      </c>
      <c r="G263" t="e">
        <f>IF('Despeses realitzades'!#REF!="x",'Despeses realitzades'!#REF!,"")</f>
        <v>#REF!</v>
      </c>
      <c r="H263" s="16">
        <v>258</v>
      </c>
      <c r="I263" s="16"/>
      <c r="J263" s="28" t="str">
        <f t="shared" si="24"/>
        <v/>
      </c>
      <c r="K263" s="28" t="str">
        <f t="shared" si="25"/>
        <v/>
      </c>
      <c r="L263" s="28" t="str">
        <f t="shared" si="26"/>
        <v/>
      </c>
      <c r="M263" s="29" t="str">
        <f t="shared" si="27"/>
        <v/>
      </c>
      <c r="N263" s="28" t="str">
        <f t="shared" si="28"/>
        <v/>
      </c>
      <c r="O263" s="30" t="str">
        <f t="shared" si="29"/>
        <v/>
      </c>
    </row>
    <row r="264" spans="1:15" x14ac:dyDescent="0.2">
      <c r="A264" s="16" t="e">
        <f>IF(G264="","",COUNT($G$4:$G264))</f>
        <v>#REF!</v>
      </c>
      <c r="B264" t="e">
        <f>IF('Despeses realitzades'!#REF!="x",'Despeses realitzades'!B203,"")</f>
        <v>#REF!</v>
      </c>
      <c r="C264" t="e">
        <f>IF('Despeses realitzades'!#REF!="x",'Despeses realitzades'!D203,"")</f>
        <v>#REF!</v>
      </c>
      <c r="D264" t="e">
        <f>IF('Despeses realitzades'!#REF!="x",'Despeses realitzades'!E203,"")</f>
        <v>#REF!</v>
      </c>
      <c r="E264" t="e">
        <f>IF('Despeses realitzades'!#REF!="x",'Despeses realitzades'!F203,"")</f>
        <v>#REF!</v>
      </c>
      <c r="F264" t="e">
        <f>IF('Despeses realitzades'!#REF!="x",'Despeses realitzades'!G203,"")</f>
        <v>#REF!</v>
      </c>
      <c r="G264" t="e">
        <f>IF('Despeses realitzades'!#REF!="x",'Despeses realitzades'!H203,"")</f>
        <v>#REF!</v>
      </c>
      <c r="H264" s="16">
        <v>259</v>
      </c>
      <c r="I264" s="16"/>
      <c r="J264" s="28" t="str">
        <f t="shared" si="24"/>
        <v/>
      </c>
      <c r="K264" s="28" t="str">
        <f t="shared" si="25"/>
        <v/>
      </c>
      <c r="L264" s="28" t="str">
        <f t="shared" si="26"/>
        <v/>
      </c>
      <c r="M264" s="29" t="str">
        <f t="shared" si="27"/>
        <v/>
      </c>
      <c r="N264" s="28" t="str">
        <f t="shared" si="28"/>
        <v/>
      </c>
      <c r="O264" s="30" t="str">
        <f t="shared" si="29"/>
        <v/>
      </c>
    </row>
    <row r="265" spans="1:15" x14ac:dyDescent="0.2">
      <c r="A265" s="16" t="e">
        <f>IF(G265="","",COUNT($G$4:$G265))</f>
        <v>#REF!</v>
      </c>
      <c r="B265" t="e">
        <f>IF('Despeses realitzades'!#REF!="x",'Despeses realitzades'!B204,"")</f>
        <v>#REF!</v>
      </c>
      <c r="C265" t="e">
        <f>IF('Despeses realitzades'!#REF!="x",'Despeses realitzades'!D204,"")</f>
        <v>#REF!</v>
      </c>
      <c r="D265" t="e">
        <f>IF('Despeses realitzades'!#REF!="x",'Despeses realitzades'!E204,"")</f>
        <v>#REF!</v>
      </c>
      <c r="E265" t="e">
        <f>IF('Despeses realitzades'!#REF!="x",'Despeses realitzades'!F204,"")</f>
        <v>#REF!</v>
      </c>
      <c r="F265" t="e">
        <f>IF('Despeses realitzades'!#REF!="x",'Despeses realitzades'!G204,"")</f>
        <v>#REF!</v>
      </c>
      <c r="G265" t="e">
        <f>IF('Despeses realitzades'!#REF!="x",'Despeses realitzades'!H204,"")</f>
        <v>#REF!</v>
      </c>
      <c r="H265" s="16">
        <v>260</v>
      </c>
      <c r="I265" s="16"/>
      <c r="J265" s="28" t="str">
        <f t="shared" si="24"/>
        <v/>
      </c>
      <c r="K265" s="28" t="str">
        <f t="shared" si="25"/>
        <v/>
      </c>
      <c r="L265" s="28" t="str">
        <f t="shared" si="26"/>
        <v/>
      </c>
      <c r="M265" s="29" t="str">
        <f t="shared" si="27"/>
        <v/>
      </c>
      <c r="N265" s="28" t="str">
        <f t="shared" si="28"/>
        <v/>
      </c>
      <c r="O265" s="30" t="str">
        <f t="shared" si="29"/>
        <v/>
      </c>
    </row>
    <row r="266" spans="1:15" x14ac:dyDescent="0.2">
      <c r="A266" s="16" t="e">
        <f>IF(G266="","",COUNT($G$4:$G266))</f>
        <v>#REF!</v>
      </c>
      <c r="B266" t="e">
        <f>IF('Despeses realitzades'!#REF!="x",'Despeses realitzades'!#REF!,"")</f>
        <v>#REF!</v>
      </c>
      <c r="C266" t="e">
        <f>IF('Despeses realitzades'!#REF!="x",'Despeses realitzades'!#REF!,"")</f>
        <v>#REF!</v>
      </c>
      <c r="D266" t="e">
        <f>IF('Despeses realitzades'!#REF!="x",'Despeses realitzades'!#REF!,"")</f>
        <v>#REF!</v>
      </c>
      <c r="E266" t="e">
        <f>IF('Despeses realitzades'!#REF!="x",'Despeses realitzades'!#REF!,"")</f>
        <v>#REF!</v>
      </c>
      <c r="F266" t="e">
        <f>IF('Despeses realitzades'!#REF!="x",'Despeses realitzades'!#REF!,"")</f>
        <v>#REF!</v>
      </c>
      <c r="G266" t="e">
        <f>IF('Despeses realitzades'!#REF!="x",'Despeses realitzades'!#REF!,"")</f>
        <v>#REF!</v>
      </c>
      <c r="H266" s="16">
        <v>261</v>
      </c>
      <c r="I266" s="16"/>
      <c r="J266" s="28" t="str">
        <f t="shared" si="24"/>
        <v/>
      </c>
      <c r="K266" s="28" t="str">
        <f t="shared" si="25"/>
        <v/>
      </c>
      <c r="L266" s="28" t="str">
        <f t="shared" si="26"/>
        <v/>
      </c>
      <c r="M266" s="29" t="str">
        <f t="shared" si="27"/>
        <v/>
      </c>
      <c r="N266" s="28" t="str">
        <f t="shared" si="28"/>
        <v/>
      </c>
      <c r="O266" s="30" t="str">
        <f t="shared" si="29"/>
        <v/>
      </c>
    </row>
    <row r="267" spans="1:15" x14ac:dyDescent="0.2">
      <c r="A267" s="16" t="e">
        <f>IF(G267="","",COUNT($G$4:$G267))</f>
        <v>#REF!</v>
      </c>
      <c r="B267" t="e">
        <f>IF('Despeses realitzades'!#REF!="x",'Despeses realitzades'!#REF!,"")</f>
        <v>#REF!</v>
      </c>
      <c r="C267" t="e">
        <f>IF('Despeses realitzades'!#REF!="x",'Despeses realitzades'!#REF!,"")</f>
        <v>#REF!</v>
      </c>
      <c r="D267" t="e">
        <f>IF('Despeses realitzades'!#REF!="x",'Despeses realitzades'!#REF!,"")</f>
        <v>#REF!</v>
      </c>
      <c r="E267" t="e">
        <f>IF('Despeses realitzades'!#REF!="x",'Despeses realitzades'!#REF!,"")</f>
        <v>#REF!</v>
      </c>
      <c r="F267" t="e">
        <f>IF('Despeses realitzades'!#REF!="x",'Despeses realitzades'!#REF!,"")</f>
        <v>#REF!</v>
      </c>
      <c r="G267" t="e">
        <f>IF('Despeses realitzades'!#REF!="x",'Despeses realitzades'!#REF!,"")</f>
        <v>#REF!</v>
      </c>
      <c r="H267" s="16">
        <v>262</v>
      </c>
      <c r="I267" s="16"/>
      <c r="J267" s="28" t="str">
        <f t="shared" si="24"/>
        <v/>
      </c>
      <c r="K267" s="28" t="str">
        <f t="shared" si="25"/>
        <v/>
      </c>
      <c r="L267" s="28" t="str">
        <f t="shared" si="26"/>
        <v/>
      </c>
      <c r="M267" s="29" t="str">
        <f t="shared" si="27"/>
        <v/>
      </c>
      <c r="N267" s="28" t="str">
        <f t="shared" si="28"/>
        <v/>
      </c>
      <c r="O267" s="30" t="str">
        <f t="shared" si="29"/>
        <v/>
      </c>
    </row>
    <row r="268" spans="1:15" x14ac:dyDescent="0.2">
      <c r="A268" s="16" t="e">
        <f>IF(G268="","",COUNT($G$4:$G268))</f>
        <v>#REF!</v>
      </c>
      <c r="B268" t="e">
        <f>IF('Despeses realitzades'!#REF!="x",'Despeses realitzades'!#REF!,"")</f>
        <v>#REF!</v>
      </c>
      <c r="C268" t="e">
        <f>IF('Despeses realitzades'!#REF!="x",'Despeses realitzades'!#REF!,"")</f>
        <v>#REF!</v>
      </c>
      <c r="D268" t="e">
        <f>IF('Despeses realitzades'!#REF!="x",'Despeses realitzades'!#REF!,"")</f>
        <v>#REF!</v>
      </c>
      <c r="E268" t="e">
        <f>IF('Despeses realitzades'!#REF!="x",'Despeses realitzades'!#REF!,"")</f>
        <v>#REF!</v>
      </c>
      <c r="F268" t="e">
        <f>IF('Despeses realitzades'!#REF!="x",'Despeses realitzades'!#REF!,"")</f>
        <v>#REF!</v>
      </c>
      <c r="G268" t="e">
        <f>IF('Despeses realitzades'!#REF!="x",'Despeses realitzades'!#REF!,"")</f>
        <v>#REF!</v>
      </c>
      <c r="H268" s="16">
        <v>263</v>
      </c>
      <c r="I268" s="16"/>
      <c r="J268" s="28" t="str">
        <f t="shared" si="24"/>
        <v/>
      </c>
      <c r="K268" s="28" t="str">
        <f t="shared" si="25"/>
        <v/>
      </c>
      <c r="L268" s="28" t="str">
        <f t="shared" si="26"/>
        <v/>
      </c>
      <c r="M268" s="29" t="str">
        <f t="shared" si="27"/>
        <v/>
      </c>
      <c r="N268" s="28" t="str">
        <f t="shared" si="28"/>
        <v/>
      </c>
      <c r="O268" s="30" t="str">
        <f t="shared" si="29"/>
        <v/>
      </c>
    </row>
    <row r="269" spans="1:15" x14ac:dyDescent="0.2">
      <c r="A269" s="16" t="e">
        <f>IF(G269="","",COUNT($G$4:$G269))</f>
        <v>#REF!</v>
      </c>
      <c r="B269" t="e">
        <f>IF('Despeses realitzades'!#REF!="x",'Despeses realitzades'!#REF!,"")</f>
        <v>#REF!</v>
      </c>
      <c r="C269" t="e">
        <f>IF('Despeses realitzades'!#REF!="x",'Despeses realitzades'!#REF!,"")</f>
        <v>#REF!</v>
      </c>
      <c r="D269" t="e">
        <f>IF('Despeses realitzades'!#REF!="x",'Despeses realitzades'!#REF!,"")</f>
        <v>#REF!</v>
      </c>
      <c r="E269" t="e">
        <f>IF('Despeses realitzades'!#REF!="x",'Despeses realitzades'!#REF!,"")</f>
        <v>#REF!</v>
      </c>
      <c r="F269" t="e">
        <f>IF('Despeses realitzades'!#REF!="x",'Despeses realitzades'!#REF!,"")</f>
        <v>#REF!</v>
      </c>
      <c r="G269" t="e">
        <f>IF('Despeses realitzades'!#REF!="x",'Despeses realitzades'!#REF!,"")</f>
        <v>#REF!</v>
      </c>
      <c r="H269" s="16">
        <v>264</v>
      </c>
      <c r="I269" s="16"/>
      <c r="J269" s="28" t="str">
        <f t="shared" si="24"/>
        <v/>
      </c>
      <c r="K269" s="28" t="str">
        <f t="shared" si="25"/>
        <v/>
      </c>
      <c r="L269" s="28" t="str">
        <f t="shared" si="26"/>
        <v/>
      </c>
      <c r="M269" s="29" t="str">
        <f t="shared" si="27"/>
        <v/>
      </c>
      <c r="N269" s="28" t="str">
        <f t="shared" si="28"/>
        <v/>
      </c>
      <c r="O269" s="30" t="str">
        <f t="shared" si="29"/>
        <v/>
      </c>
    </row>
    <row r="270" spans="1:15" x14ac:dyDescent="0.2">
      <c r="A270" s="16" t="e">
        <f>IF(G270="","",COUNT($G$4:$G270))</f>
        <v>#REF!</v>
      </c>
      <c r="B270" t="e">
        <f>IF('Despeses realitzades'!#REF!="x",'Despeses realitzades'!#REF!,"")</f>
        <v>#REF!</v>
      </c>
      <c r="C270" t="e">
        <f>IF('Despeses realitzades'!#REF!="x",'Despeses realitzades'!#REF!,"")</f>
        <v>#REF!</v>
      </c>
      <c r="D270" t="e">
        <f>IF('Despeses realitzades'!#REF!="x",'Despeses realitzades'!#REF!,"")</f>
        <v>#REF!</v>
      </c>
      <c r="E270" t="e">
        <f>IF('Despeses realitzades'!#REF!="x",'Despeses realitzades'!#REF!,"")</f>
        <v>#REF!</v>
      </c>
      <c r="F270" t="e">
        <f>IF('Despeses realitzades'!#REF!="x",'Despeses realitzades'!#REF!,"")</f>
        <v>#REF!</v>
      </c>
      <c r="G270" t="e">
        <f>IF('Despeses realitzades'!#REF!="x",'Despeses realitzades'!#REF!,"")</f>
        <v>#REF!</v>
      </c>
      <c r="H270" s="16">
        <v>265</v>
      </c>
      <c r="I270" s="16"/>
      <c r="J270" s="28" t="str">
        <f t="shared" si="24"/>
        <v/>
      </c>
      <c r="K270" s="28" t="str">
        <f t="shared" si="25"/>
        <v/>
      </c>
      <c r="L270" s="28" t="str">
        <f t="shared" si="26"/>
        <v/>
      </c>
      <c r="M270" s="29" t="str">
        <f t="shared" si="27"/>
        <v/>
      </c>
      <c r="N270" s="28" t="str">
        <f t="shared" si="28"/>
        <v/>
      </c>
      <c r="O270" s="30" t="str">
        <f t="shared" si="29"/>
        <v/>
      </c>
    </row>
    <row r="271" spans="1:15" x14ac:dyDescent="0.2">
      <c r="A271" s="16" t="e">
        <f>IF(G271="","",COUNT($G$4:$G271))</f>
        <v>#REF!</v>
      </c>
      <c r="B271" t="e">
        <f>IF('Despeses realitzades'!#REF!="x",'Despeses realitzades'!#REF!,"")</f>
        <v>#REF!</v>
      </c>
      <c r="C271" t="e">
        <f>IF('Despeses realitzades'!#REF!="x",'Despeses realitzades'!#REF!,"")</f>
        <v>#REF!</v>
      </c>
      <c r="D271" t="e">
        <f>IF('Despeses realitzades'!#REF!="x",'Despeses realitzades'!#REF!,"")</f>
        <v>#REF!</v>
      </c>
      <c r="E271" t="e">
        <f>IF('Despeses realitzades'!#REF!="x",'Despeses realitzades'!#REF!,"")</f>
        <v>#REF!</v>
      </c>
      <c r="F271" t="e">
        <f>IF('Despeses realitzades'!#REF!="x",'Despeses realitzades'!#REF!,"")</f>
        <v>#REF!</v>
      </c>
      <c r="G271" t="e">
        <f>IF('Despeses realitzades'!#REF!="x",'Despeses realitzades'!#REF!,"")</f>
        <v>#REF!</v>
      </c>
      <c r="H271" s="16">
        <v>266</v>
      </c>
      <c r="I271" s="16"/>
      <c r="J271" s="28" t="str">
        <f t="shared" si="24"/>
        <v/>
      </c>
      <c r="K271" s="28" t="str">
        <f t="shared" si="25"/>
        <v/>
      </c>
      <c r="L271" s="28" t="str">
        <f t="shared" si="26"/>
        <v/>
      </c>
      <c r="M271" s="29" t="str">
        <f t="shared" si="27"/>
        <v/>
      </c>
      <c r="N271" s="28" t="str">
        <f t="shared" si="28"/>
        <v/>
      </c>
      <c r="O271" s="30" t="str">
        <f t="shared" si="29"/>
        <v/>
      </c>
    </row>
    <row r="272" spans="1:15" x14ac:dyDescent="0.2">
      <c r="A272" s="16" t="e">
        <f>IF(G272="","",COUNT($G$4:$G272))</f>
        <v>#REF!</v>
      </c>
      <c r="B272" t="e">
        <f>IF('Despeses realitzades'!#REF!="x",'Despeses realitzades'!#REF!,"")</f>
        <v>#REF!</v>
      </c>
      <c r="C272" t="e">
        <f>IF('Despeses realitzades'!#REF!="x",'Despeses realitzades'!#REF!,"")</f>
        <v>#REF!</v>
      </c>
      <c r="D272" t="e">
        <f>IF('Despeses realitzades'!#REF!="x",'Despeses realitzades'!#REF!,"")</f>
        <v>#REF!</v>
      </c>
      <c r="E272" t="e">
        <f>IF('Despeses realitzades'!#REF!="x",'Despeses realitzades'!#REF!,"")</f>
        <v>#REF!</v>
      </c>
      <c r="F272" t="e">
        <f>IF('Despeses realitzades'!#REF!="x",'Despeses realitzades'!#REF!,"")</f>
        <v>#REF!</v>
      </c>
      <c r="G272" t="e">
        <f>IF('Despeses realitzades'!#REF!="x",'Despeses realitzades'!#REF!,"")</f>
        <v>#REF!</v>
      </c>
      <c r="H272" s="16">
        <v>267</v>
      </c>
      <c r="I272" s="16"/>
      <c r="J272" s="28" t="str">
        <f t="shared" si="24"/>
        <v/>
      </c>
      <c r="K272" s="28" t="str">
        <f t="shared" si="25"/>
        <v/>
      </c>
      <c r="L272" s="28" t="str">
        <f t="shared" si="26"/>
        <v/>
      </c>
      <c r="M272" s="29" t="str">
        <f t="shared" si="27"/>
        <v/>
      </c>
      <c r="N272" s="28" t="str">
        <f t="shared" si="28"/>
        <v/>
      </c>
      <c r="O272" s="30" t="str">
        <f t="shared" si="29"/>
        <v/>
      </c>
    </row>
    <row r="273" spans="1:15" x14ac:dyDescent="0.2">
      <c r="A273" s="16" t="e">
        <f>IF(G273="","",COUNT($G$4:$G273))</f>
        <v>#REF!</v>
      </c>
      <c r="B273" t="e">
        <f>IF('Despeses realitzades'!#REF!="x",'Despeses realitzades'!B205,"")</f>
        <v>#REF!</v>
      </c>
      <c r="C273" t="e">
        <f>IF('Despeses realitzades'!#REF!="x",'Despeses realitzades'!D205,"")</f>
        <v>#REF!</v>
      </c>
      <c r="D273" t="e">
        <f>IF('Despeses realitzades'!#REF!="x",'Despeses realitzades'!E205,"")</f>
        <v>#REF!</v>
      </c>
      <c r="E273" t="e">
        <f>IF('Despeses realitzades'!#REF!="x",'Despeses realitzades'!F205,"")</f>
        <v>#REF!</v>
      </c>
      <c r="F273" t="e">
        <f>IF('Despeses realitzades'!#REF!="x",'Despeses realitzades'!G205,"")</f>
        <v>#REF!</v>
      </c>
      <c r="G273" t="e">
        <f>IF('Despeses realitzades'!#REF!="x",'Despeses realitzades'!H205,"")</f>
        <v>#REF!</v>
      </c>
      <c r="H273" s="16">
        <v>268</v>
      </c>
      <c r="I273" s="16"/>
      <c r="J273" s="28" t="str">
        <f t="shared" si="24"/>
        <v/>
      </c>
      <c r="K273" s="28" t="str">
        <f t="shared" si="25"/>
        <v/>
      </c>
      <c r="L273" s="28" t="str">
        <f t="shared" si="26"/>
        <v/>
      </c>
      <c r="M273" s="29" t="str">
        <f t="shared" si="27"/>
        <v/>
      </c>
      <c r="N273" s="28" t="str">
        <f t="shared" si="28"/>
        <v/>
      </c>
      <c r="O273" s="30" t="str">
        <f t="shared" si="29"/>
        <v/>
      </c>
    </row>
    <row r="274" spans="1:15" x14ac:dyDescent="0.2">
      <c r="A274" s="16" t="e">
        <f>IF(G274="","",COUNT($G$4:$G274))</f>
        <v>#REF!</v>
      </c>
      <c r="B274" t="e">
        <f>IF('Despeses realitzades'!#REF!="x",'Despeses realitzades'!B206,"")</f>
        <v>#REF!</v>
      </c>
      <c r="C274" t="e">
        <f>IF('Despeses realitzades'!#REF!="x",'Despeses realitzades'!D206,"")</f>
        <v>#REF!</v>
      </c>
      <c r="D274" t="e">
        <f>IF('Despeses realitzades'!#REF!="x",'Despeses realitzades'!E206,"")</f>
        <v>#REF!</v>
      </c>
      <c r="E274" t="e">
        <f>IF('Despeses realitzades'!#REF!="x",'Despeses realitzades'!F206,"")</f>
        <v>#REF!</v>
      </c>
      <c r="F274" t="e">
        <f>IF('Despeses realitzades'!#REF!="x",'Despeses realitzades'!G206,"")</f>
        <v>#REF!</v>
      </c>
      <c r="G274" t="e">
        <f>IF('Despeses realitzades'!#REF!="x",'Despeses realitzades'!H206,"")</f>
        <v>#REF!</v>
      </c>
      <c r="H274" s="16">
        <v>269</v>
      </c>
      <c r="I274" s="16"/>
      <c r="J274" s="28" t="str">
        <f t="shared" si="24"/>
        <v/>
      </c>
      <c r="K274" s="28" t="str">
        <f t="shared" si="25"/>
        <v/>
      </c>
      <c r="L274" s="28" t="str">
        <f t="shared" si="26"/>
        <v/>
      </c>
      <c r="M274" s="29" t="str">
        <f t="shared" si="27"/>
        <v/>
      </c>
      <c r="N274" s="28" t="str">
        <f t="shared" si="28"/>
        <v/>
      </c>
      <c r="O274" s="30" t="str">
        <f t="shared" si="29"/>
        <v/>
      </c>
    </row>
    <row r="275" spans="1:15" x14ac:dyDescent="0.2">
      <c r="A275" s="16" t="e">
        <f>IF(G275="","",COUNT($G$4:$G275))</f>
        <v>#REF!</v>
      </c>
      <c r="B275" t="e">
        <f>IF('Despeses realitzades'!#REF!="x",'Despeses realitzades'!#REF!,"")</f>
        <v>#REF!</v>
      </c>
      <c r="C275" t="e">
        <f>IF('Despeses realitzades'!#REF!="x",'Despeses realitzades'!#REF!,"")</f>
        <v>#REF!</v>
      </c>
      <c r="D275" t="e">
        <f>IF('Despeses realitzades'!#REF!="x",'Despeses realitzades'!#REF!,"")</f>
        <v>#REF!</v>
      </c>
      <c r="E275" t="e">
        <f>IF('Despeses realitzades'!#REF!="x",'Despeses realitzades'!#REF!,"")</f>
        <v>#REF!</v>
      </c>
      <c r="F275" t="e">
        <f>IF('Despeses realitzades'!#REF!="x",'Despeses realitzades'!#REF!,"")</f>
        <v>#REF!</v>
      </c>
      <c r="G275" t="e">
        <f>IF('Despeses realitzades'!#REF!="x",'Despeses realitzades'!#REF!,"")</f>
        <v>#REF!</v>
      </c>
      <c r="H275" s="16">
        <v>270</v>
      </c>
      <c r="I275" s="16"/>
      <c r="J275" s="28" t="str">
        <f t="shared" si="24"/>
        <v/>
      </c>
      <c r="K275" s="28" t="str">
        <f t="shared" si="25"/>
        <v/>
      </c>
      <c r="L275" s="28" t="str">
        <f t="shared" si="26"/>
        <v/>
      </c>
      <c r="M275" s="29" t="str">
        <f t="shared" si="27"/>
        <v/>
      </c>
      <c r="N275" s="28" t="str">
        <f t="shared" si="28"/>
        <v/>
      </c>
      <c r="O275" s="30" t="str">
        <f t="shared" si="29"/>
        <v/>
      </c>
    </row>
    <row r="276" spans="1:15" x14ac:dyDescent="0.2">
      <c r="A276" s="16" t="e">
        <f>IF(G276="","",COUNT($G$4:$G276))</f>
        <v>#REF!</v>
      </c>
      <c r="B276" t="e">
        <f>IF('Despeses realitzades'!#REF!="x",'Despeses realitzades'!#REF!,"")</f>
        <v>#REF!</v>
      </c>
      <c r="C276" t="e">
        <f>IF('Despeses realitzades'!#REF!="x",'Despeses realitzades'!#REF!,"")</f>
        <v>#REF!</v>
      </c>
      <c r="D276" t="e">
        <f>IF('Despeses realitzades'!#REF!="x",'Despeses realitzades'!#REF!,"")</f>
        <v>#REF!</v>
      </c>
      <c r="E276" t="e">
        <f>IF('Despeses realitzades'!#REF!="x",'Despeses realitzades'!#REF!,"")</f>
        <v>#REF!</v>
      </c>
      <c r="F276" t="e">
        <f>IF('Despeses realitzades'!#REF!="x",'Despeses realitzades'!#REF!,"")</f>
        <v>#REF!</v>
      </c>
      <c r="G276" t="e">
        <f>IF('Despeses realitzades'!#REF!="x",'Despeses realitzades'!#REF!,"")</f>
        <v>#REF!</v>
      </c>
      <c r="H276" s="16">
        <v>271</v>
      </c>
      <c r="I276" s="16"/>
      <c r="J276" s="28" t="str">
        <f t="shared" si="24"/>
        <v/>
      </c>
      <c r="K276" s="28" t="str">
        <f t="shared" si="25"/>
        <v/>
      </c>
      <c r="L276" s="28" t="str">
        <f t="shared" si="26"/>
        <v/>
      </c>
      <c r="M276" s="29" t="str">
        <f t="shared" si="27"/>
        <v/>
      </c>
      <c r="N276" s="28" t="str">
        <f t="shared" si="28"/>
        <v/>
      </c>
      <c r="O276" s="30" t="str">
        <f t="shared" si="29"/>
        <v/>
      </c>
    </row>
    <row r="277" spans="1:15" x14ac:dyDescent="0.2">
      <c r="A277" s="16" t="e">
        <f>IF(G277="","",COUNT($G$4:$G277))</f>
        <v>#REF!</v>
      </c>
      <c r="B277" t="e">
        <f>IF('Despeses realitzades'!#REF!="x",'Despeses realitzades'!#REF!,"")</f>
        <v>#REF!</v>
      </c>
      <c r="C277" t="e">
        <f>IF('Despeses realitzades'!#REF!="x",'Despeses realitzades'!#REF!,"")</f>
        <v>#REF!</v>
      </c>
      <c r="D277" t="e">
        <f>IF('Despeses realitzades'!#REF!="x",'Despeses realitzades'!#REF!,"")</f>
        <v>#REF!</v>
      </c>
      <c r="E277" t="e">
        <f>IF('Despeses realitzades'!#REF!="x",'Despeses realitzades'!#REF!,"")</f>
        <v>#REF!</v>
      </c>
      <c r="F277" t="e">
        <f>IF('Despeses realitzades'!#REF!="x",'Despeses realitzades'!#REF!,"")</f>
        <v>#REF!</v>
      </c>
      <c r="G277" t="e">
        <f>IF('Despeses realitzades'!#REF!="x",'Despeses realitzades'!#REF!,"")</f>
        <v>#REF!</v>
      </c>
      <c r="H277" s="16">
        <v>272</v>
      </c>
      <c r="I277" s="16"/>
      <c r="J277" s="28" t="str">
        <f t="shared" si="24"/>
        <v/>
      </c>
      <c r="K277" s="28" t="str">
        <f t="shared" si="25"/>
        <v/>
      </c>
      <c r="L277" s="28" t="str">
        <f t="shared" si="26"/>
        <v/>
      </c>
      <c r="M277" s="29" t="str">
        <f t="shared" si="27"/>
        <v/>
      </c>
      <c r="N277" s="28" t="str">
        <f t="shared" si="28"/>
        <v/>
      </c>
      <c r="O277" s="30" t="str">
        <f t="shared" si="29"/>
        <v/>
      </c>
    </row>
    <row r="278" spans="1:15" x14ac:dyDescent="0.2">
      <c r="A278" s="16" t="e">
        <f>IF(G278="","",COUNT($G$4:$G278))</f>
        <v>#REF!</v>
      </c>
      <c r="B278" t="e">
        <f>IF('Despeses realitzades'!#REF!="x",'Despeses realitzades'!#REF!,"")</f>
        <v>#REF!</v>
      </c>
      <c r="C278" t="e">
        <f>IF('Despeses realitzades'!#REF!="x",'Despeses realitzades'!#REF!,"")</f>
        <v>#REF!</v>
      </c>
      <c r="D278" t="e">
        <f>IF('Despeses realitzades'!#REF!="x",'Despeses realitzades'!#REF!,"")</f>
        <v>#REF!</v>
      </c>
      <c r="E278" t="e">
        <f>IF('Despeses realitzades'!#REF!="x",'Despeses realitzades'!#REF!,"")</f>
        <v>#REF!</v>
      </c>
      <c r="F278" t="e">
        <f>IF('Despeses realitzades'!#REF!="x",'Despeses realitzades'!#REF!,"")</f>
        <v>#REF!</v>
      </c>
      <c r="G278" t="e">
        <f>IF('Despeses realitzades'!#REF!="x",'Despeses realitzades'!#REF!,"")</f>
        <v>#REF!</v>
      </c>
      <c r="H278" s="16">
        <v>273</v>
      </c>
      <c r="I278" s="16"/>
      <c r="J278" s="28" t="str">
        <f t="shared" si="24"/>
        <v/>
      </c>
      <c r="K278" s="28" t="str">
        <f t="shared" si="25"/>
        <v/>
      </c>
      <c r="L278" s="28" t="str">
        <f t="shared" si="26"/>
        <v/>
      </c>
      <c r="M278" s="29" t="str">
        <f t="shared" si="27"/>
        <v/>
      </c>
      <c r="N278" s="28" t="str">
        <f t="shared" si="28"/>
        <v/>
      </c>
      <c r="O278" s="30" t="str">
        <f t="shared" si="29"/>
        <v/>
      </c>
    </row>
    <row r="279" spans="1:15" x14ac:dyDescent="0.2">
      <c r="A279" s="16" t="e">
        <f>IF(G279="","",COUNT($G$4:$G279))</f>
        <v>#REF!</v>
      </c>
      <c r="B279" t="e">
        <f>IF('Despeses realitzades'!#REF!="x",'Despeses realitzades'!#REF!,"")</f>
        <v>#REF!</v>
      </c>
      <c r="C279" t="e">
        <f>IF('Despeses realitzades'!#REF!="x",'Despeses realitzades'!#REF!,"")</f>
        <v>#REF!</v>
      </c>
      <c r="D279" t="e">
        <f>IF('Despeses realitzades'!#REF!="x",'Despeses realitzades'!#REF!,"")</f>
        <v>#REF!</v>
      </c>
      <c r="E279" t="e">
        <f>IF('Despeses realitzades'!#REF!="x",'Despeses realitzades'!#REF!,"")</f>
        <v>#REF!</v>
      </c>
      <c r="F279" t="e">
        <f>IF('Despeses realitzades'!#REF!="x",'Despeses realitzades'!#REF!,"")</f>
        <v>#REF!</v>
      </c>
      <c r="G279" t="e">
        <f>IF('Despeses realitzades'!#REF!="x",'Despeses realitzades'!#REF!,"")</f>
        <v>#REF!</v>
      </c>
      <c r="H279" s="16">
        <v>274</v>
      </c>
      <c r="I279" s="16"/>
      <c r="J279" s="28" t="str">
        <f t="shared" si="24"/>
        <v/>
      </c>
      <c r="K279" s="28" t="str">
        <f t="shared" si="25"/>
        <v/>
      </c>
      <c r="L279" s="28" t="str">
        <f t="shared" si="26"/>
        <v/>
      </c>
      <c r="M279" s="29" t="str">
        <f t="shared" si="27"/>
        <v/>
      </c>
      <c r="N279" s="28" t="str">
        <f t="shared" si="28"/>
        <v/>
      </c>
      <c r="O279" s="30" t="str">
        <f t="shared" si="29"/>
        <v/>
      </c>
    </row>
    <row r="280" spans="1:15" x14ac:dyDescent="0.2">
      <c r="A280" s="16" t="e">
        <f>IF(G280="","",COUNT($G$4:$G280))</f>
        <v>#REF!</v>
      </c>
      <c r="B280" t="e">
        <f>IF('Despeses realitzades'!#REF!="x",'Despeses realitzades'!#REF!,"")</f>
        <v>#REF!</v>
      </c>
      <c r="C280" t="e">
        <f>IF('Despeses realitzades'!#REF!="x",'Despeses realitzades'!#REF!,"")</f>
        <v>#REF!</v>
      </c>
      <c r="D280" t="e">
        <f>IF('Despeses realitzades'!#REF!="x",'Despeses realitzades'!#REF!,"")</f>
        <v>#REF!</v>
      </c>
      <c r="E280" t="e">
        <f>IF('Despeses realitzades'!#REF!="x",'Despeses realitzades'!#REF!,"")</f>
        <v>#REF!</v>
      </c>
      <c r="F280" t="e">
        <f>IF('Despeses realitzades'!#REF!="x",'Despeses realitzades'!#REF!,"")</f>
        <v>#REF!</v>
      </c>
      <c r="G280" t="e">
        <f>IF('Despeses realitzades'!#REF!="x",'Despeses realitzades'!#REF!,"")</f>
        <v>#REF!</v>
      </c>
      <c r="H280" s="16">
        <v>275</v>
      </c>
      <c r="I280" s="16"/>
      <c r="J280" s="28" t="str">
        <f t="shared" si="24"/>
        <v/>
      </c>
      <c r="K280" s="28" t="str">
        <f t="shared" si="25"/>
        <v/>
      </c>
      <c r="L280" s="28" t="str">
        <f t="shared" si="26"/>
        <v/>
      </c>
      <c r="M280" s="29" t="str">
        <f t="shared" si="27"/>
        <v/>
      </c>
      <c r="N280" s="28" t="str">
        <f t="shared" si="28"/>
        <v/>
      </c>
      <c r="O280" s="30" t="str">
        <f t="shared" si="29"/>
        <v/>
      </c>
    </row>
    <row r="281" spans="1:15" x14ac:dyDescent="0.2">
      <c r="A281" s="16" t="e">
        <f>IF(G281="","",COUNT($G$4:$G281))</f>
        <v>#REF!</v>
      </c>
      <c r="B281" t="e">
        <f>IF('Despeses realitzades'!#REF!="x",'Despeses realitzades'!#REF!,"")</f>
        <v>#REF!</v>
      </c>
      <c r="C281" t="e">
        <f>IF('Despeses realitzades'!#REF!="x",'Despeses realitzades'!#REF!,"")</f>
        <v>#REF!</v>
      </c>
      <c r="D281" t="e">
        <f>IF('Despeses realitzades'!#REF!="x",'Despeses realitzades'!#REF!,"")</f>
        <v>#REF!</v>
      </c>
      <c r="E281" t="e">
        <f>IF('Despeses realitzades'!#REF!="x",'Despeses realitzades'!#REF!,"")</f>
        <v>#REF!</v>
      </c>
      <c r="F281" t="e">
        <f>IF('Despeses realitzades'!#REF!="x",'Despeses realitzades'!#REF!,"")</f>
        <v>#REF!</v>
      </c>
      <c r="G281" t="e">
        <f>IF('Despeses realitzades'!#REF!="x",'Despeses realitzades'!#REF!,"")</f>
        <v>#REF!</v>
      </c>
      <c r="H281" s="16">
        <v>276</v>
      </c>
      <c r="I281" s="16"/>
      <c r="J281" s="28" t="str">
        <f t="shared" si="24"/>
        <v/>
      </c>
      <c r="K281" s="28" t="str">
        <f t="shared" si="25"/>
        <v/>
      </c>
      <c r="L281" s="28" t="str">
        <f t="shared" si="26"/>
        <v/>
      </c>
      <c r="M281" s="29" t="str">
        <f t="shared" si="27"/>
        <v/>
      </c>
      <c r="N281" s="28" t="str">
        <f t="shared" si="28"/>
        <v/>
      </c>
      <c r="O281" s="30" t="str">
        <f t="shared" si="29"/>
        <v/>
      </c>
    </row>
    <row r="282" spans="1:15" x14ac:dyDescent="0.2">
      <c r="A282" s="16" t="e">
        <f>IF(G282="","",COUNT($G$4:$G282))</f>
        <v>#REF!</v>
      </c>
      <c r="B282" t="e">
        <f>IF('Despeses realitzades'!#REF!="x",'Despeses realitzades'!#REF!,"")</f>
        <v>#REF!</v>
      </c>
      <c r="C282" t="e">
        <f>IF('Despeses realitzades'!#REF!="x",'Despeses realitzades'!#REF!,"")</f>
        <v>#REF!</v>
      </c>
      <c r="D282" t="e">
        <f>IF('Despeses realitzades'!#REF!="x",'Despeses realitzades'!#REF!,"")</f>
        <v>#REF!</v>
      </c>
      <c r="E282" t="e">
        <f>IF('Despeses realitzades'!#REF!="x",'Despeses realitzades'!#REF!,"")</f>
        <v>#REF!</v>
      </c>
      <c r="F282" t="e">
        <f>IF('Despeses realitzades'!#REF!="x",'Despeses realitzades'!#REF!,"")</f>
        <v>#REF!</v>
      </c>
      <c r="G282" t="e">
        <f>IF('Despeses realitzades'!#REF!="x",'Despeses realitzades'!#REF!,"")</f>
        <v>#REF!</v>
      </c>
      <c r="H282" s="16">
        <v>277</v>
      </c>
      <c r="I282" s="16"/>
    </row>
    <row r="283" spans="1:15" x14ac:dyDescent="0.2">
      <c r="A283" s="16" t="e">
        <f>IF(G283="","",COUNT($G$4:$G283))</f>
        <v>#REF!</v>
      </c>
      <c r="B283" t="e">
        <f>IF('Despeses realitzades'!#REF!="x",'Despeses realitzades'!#REF!,"")</f>
        <v>#REF!</v>
      </c>
      <c r="C283" t="e">
        <f>IF('Despeses realitzades'!#REF!="x",'Despeses realitzades'!#REF!,"")</f>
        <v>#REF!</v>
      </c>
      <c r="D283" t="e">
        <f>IF('Despeses realitzades'!#REF!="x",'Despeses realitzades'!#REF!,"")</f>
        <v>#REF!</v>
      </c>
      <c r="E283" t="e">
        <f>IF('Despeses realitzades'!#REF!="x",'Despeses realitzades'!#REF!,"")</f>
        <v>#REF!</v>
      </c>
      <c r="F283" t="e">
        <f>IF('Despeses realitzades'!#REF!="x",'Despeses realitzades'!#REF!,"")</f>
        <v>#REF!</v>
      </c>
      <c r="G283" t="e">
        <f>IF('Despeses realitzades'!#REF!="x",'Despeses realitzades'!#REF!,"")</f>
        <v>#REF!</v>
      </c>
      <c r="H283" s="16">
        <v>278</v>
      </c>
      <c r="I283" s="16"/>
    </row>
    <row r="284" spans="1:15" x14ac:dyDescent="0.2">
      <c r="A284" s="16" t="e">
        <f>IF(G284="","",COUNT($G$4:$G284))</f>
        <v>#REF!</v>
      </c>
      <c r="B284" t="e">
        <f>IF('Despeses realitzades'!#REF!="x",'Despeses realitzades'!#REF!,"")</f>
        <v>#REF!</v>
      </c>
      <c r="C284" t="e">
        <f>IF('Despeses realitzades'!#REF!="x",'Despeses realitzades'!#REF!,"")</f>
        <v>#REF!</v>
      </c>
      <c r="D284" t="e">
        <f>IF('Despeses realitzades'!#REF!="x",'Despeses realitzades'!#REF!,"")</f>
        <v>#REF!</v>
      </c>
      <c r="E284" t="e">
        <f>IF('Despeses realitzades'!#REF!="x",'Despeses realitzades'!#REF!,"")</f>
        <v>#REF!</v>
      </c>
      <c r="F284" t="e">
        <f>IF('Despeses realitzades'!#REF!="x",'Despeses realitzades'!#REF!,"")</f>
        <v>#REF!</v>
      </c>
      <c r="G284" t="e">
        <f>IF('Despeses realitzades'!#REF!="x",'Despeses realitzades'!#REF!,"")</f>
        <v>#REF!</v>
      </c>
      <c r="H284" s="16">
        <v>279</v>
      </c>
      <c r="I284" s="16"/>
    </row>
    <row r="285" spans="1:15" x14ac:dyDescent="0.2">
      <c r="A285" s="16" t="e">
        <f>IF(G285="","",COUNT($G$4:$G285))</f>
        <v>#REF!</v>
      </c>
      <c r="B285" t="e">
        <f>IF('Despeses realitzades'!#REF!="x",'Despeses realitzades'!#REF!,"")</f>
        <v>#REF!</v>
      </c>
      <c r="C285" t="e">
        <f>IF('Despeses realitzades'!#REF!="x",'Despeses realitzades'!#REF!,"")</f>
        <v>#REF!</v>
      </c>
      <c r="D285" t="e">
        <f>IF('Despeses realitzades'!#REF!="x",'Despeses realitzades'!#REF!,"")</f>
        <v>#REF!</v>
      </c>
      <c r="E285" t="e">
        <f>IF('Despeses realitzades'!#REF!="x",'Despeses realitzades'!#REF!,"")</f>
        <v>#REF!</v>
      </c>
      <c r="F285" t="e">
        <f>IF('Despeses realitzades'!#REF!="x",'Despeses realitzades'!#REF!,"")</f>
        <v>#REF!</v>
      </c>
      <c r="G285" t="e">
        <f>IF('Despeses realitzades'!#REF!="x",'Despeses realitzades'!#REF!,"")</f>
        <v>#REF!</v>
      </c>
      <c r="H285" s="16">
        <v>280</v>
      </c>
      <c r="I285" s="16"/>
    </row>
    <row r="286" spans="1:15" x14ac:dyDescent="0.2">
      <c r="A286" s="16" t="e">
        <f>IF(G286="","",COUNT($G$4:$G286))</f>
        <v>#REF!</v>
      </c>
      <c r="B286" t="e">
        <f>IF('Despeses realitzades'!#REF!="x",'Despeses realitzades'!#REF!,"")</f>
        <v>#REF!</v>
      </c>
      <c r="C286" t="e">
        <f>IF('Despeses realitzades'!#REF!="x",'Despeses realitzades'!#REF!,"")</f>
        <v>#REF!</v>
      </c>
      <c r="D286" t="e">
        <f>IF('Despeses realitzades'!#REF!="x",'Despeses realitzades'!#REF!,"")</f>
        <v>#REF!</v>
      </c>
      <c r="E286" t="e">
        <f>IF('Despeses realitzades'!#REF!="x",'Despeses realitzades'!#REF!,"")</f>
        <v>#REF!</v>
      </c>
      <c r="F286" t="e">
        <f>IF('Despeses realitzades'!#REF!="x",'Despeses realitzades'!#REF!,"")</f>
        <v>#REF!</v>
      </c>
      <c r="G286" t="e">
        <f>IF('Despeses realitzades'!#REF!="x",'Despeses realitzades'!#REF!,"")</f>
        <v>#REF!</v>
      </c>
      <c r="H286" s="16">
        <v>281</v>
      </c>
      <c r="I286" s="16"/>
    </row>
    <row r="287" spans="1:15" x14ac:dyDescent="0.2">
      <c r="A287" s="16" t="e">
        <f>IF(G287="","",COUNT($G$4:$G287))</f>
        <v>#REF!</v>
      </c>
      <c r="B287" t="e">
        <f>IF('Despeses realitzades'!#REF!="x",'Despeses realitzades'!#REF!,"")</f>
        <v>#REF!</v>
      </c>
      <c r="C287" t="e">
        <f>IF('Despeses realitzades'!#REF!="x",'Despeses realitzades'!#REF!,"")</f>
        <v>#REF!</v>
      </c>
      <c r="D287" t="e">
        <f>IF('Despeses realitzades'!#REF!="x",'Despeses realitzades'!#REF!,"")</f>
        <v>#REF!</v>
      </c>
      <c r="E287" t="e">
        <f>IF('Despeses realitzades'!#REF!="x",'Despeses realitzades'!#REF!,"")</f>
        <v>#REF!</v>
      </c>
      <c r="F287" t="e">
        <f>IF('Despeses realitzades'!#REF!="x",'Despeses realitzades'!#REF!,"")</f>
        <v>#REF!</v>
      </c>
      <c r="G287" t="e">
        <f>IF('Despeses realitzades'!#REF!="x",'Despeses realitzades'!#REF!,"")</f>
        <v>#REF!</v>
      </c>
      <c r="H287" s="16">
        <v>282</v>
      </c>
      <c r="I287" s="16"/>
    </row>
    <row r="288" spans="1:15" x14ac:dyDescent="0.2">
      <c r="A288" s="16" t="e">
        <f>IF(G288="","",COUNT($G$4:$G288))</f>
        <v>#REF!</v>
      </c>
      <c r="B288" t="e">
        <f>IF('Despeses realitzades'!#REF!="x",'Despeses realitzades'!#REF!,"")</f>
        <v>#REF!</v>
      </c>
      <c r="C288" t="e">
        <f>IF('Despeses realitzades'!#REF!="x",'Despeses realitzades'!#REF!,"")</f>
        <v>#REF!</v>
      </c>
      <c r="D288" t="e">
        <f>IF('Despeses realitzades'!#REF!="x",'Despeses realitzades'!#REF!,"")</f>
        <v>#REF!</v>
      </c>
      <c r="E288" t="e">
        <f>IF('Despeses realitzades'!#REF!="x",'Despeses realitzades'!#REF!,"")</f>
        <v>#REF!</v>
      </c>
      <c r="F288" t="e">
        <f>IF('Despeses realitzades'!#REF!="x",'Despeses realitzades'!#REF!,"")</f>
        <v>#REF!</v>
      </c>
      <c r="G288" t="e">
        <f>IF('Despeses realitzades'!#REF!="x",'Despeses realitzades'!#REF!,"")</f>
        <v>#REF!</v>
      </c>
      <c r="H288" s="16">
        <v>283</v>
      </c>
      <c r="I288" s="16"/>
    </row>
    <row r="289" spans="1:9" x14ac:dyDescent="0.2">
      <c r="A289" s="16" t="e">
        <f>IF(G289="","",COUNT($G$4:$G289))</f>
        <v>#REF!</v>
      </c>
      <c r="B289" t="e">
        <f>IF('Despeses realitzades'!#REF!="x",'Despeses realitzades'!#REF!,"")</f>
        <v>#REF!</v>
      </c>
      <c r="C289" t="e">
        <f>IF('Despeses realitzades'!#REF!="x",'Despeses realitzades'!#REF!,"")</f>
        <v>#REF!</v>
      </c>
      <c r="D289" t="e">
        <f>IF('Despeses realitzades'!#REF!="x",'Despeses realitzades'!#REF!,"")</f>
        <v>#REF!</v>
      </c>
      <c r="E289" t="e">
        <f>IF('Despeses realitzades'!#REF!="x",'Despeses realitzades'!#REF!,"")</f>
        <v>#REF!</v>
      </c>
      <c r="F289" t="e">
        <f>IF('Despeses realitzades'!#REF!="x",'Despeses realitzades'!#REF!,"")</f>
        <v>#REF!</v>
      </c>
      <c r="G289" t="e">
        <f>IF('Despeses realitzades'!#REF!="x",'Despeses realitzades'!#REF!,"")</f>
        <v>#REF!</v>
      </c>
      <c r="H289" s="16">
        <v>284</v>
      </c>
      <c r="I289" s="16"/>
    </row>
    <row r="290" spans="1:9" x14ac:dyDescent="0.2">
      <c r="A290" s="16" t="e">
        <f>IF(G290="","",COUNT($G$4:$G290))</f>
        <v>#REF!</v>
      </c>
      <c r="B290" t="e">
        <f>IF('Despeses realitzades'!#REF!="x",'Despeses realitzades'!#REF!,"")</f>
        <v>#REF!</v>
      </c>
      <c r="C290" t="e">
        <f>IF('Despeses realitzades'!#REF!="x",'Despeses realitzades'!#REF!,"")</f>
        <v>#REF!</v>
      </c>
      <c r="D290" t="e">
        <f>IF('Despeses realitzades'!#REF!="x",'Despeses realitzades'!#REF!,"")</f>
        <v>#REF!</v>
      </c>
      <c r="E290" t="e">
        <f>IF('Despeses realitzades'!#REF!="x",'Despeses realitzades'!#REF!,"")</f>
        <v>#REF!</v>
      </c>
      <c r="F290" t="e">
        <f>IF('Despeses realitzades'!#REF!="x",'Despeses realitzades'!#REF!,"")</f>
        <v>#REF!</v>
      </c>
      <c r="G290" t="e">
        <f>IF('Despeses realitzades'!#REF!="x",'Despeses realitzades'!#REF!,"")</f>
        <v>#REF!</v>
      </c>
      <c r="H290" s="16">
        <v>285</v>
      </c>
      <c r="I290" s="16"/>
    </row>
    <row r="291" spans="1:9" x14ac:dyDescent="0.2">
      <c r="A291" s="16" t="e">
        <f>IF(G291="","",COUNT($G$4:$G291))</f>
        <v>#REF!</v>
      </c>
      <c r="B291" t="e">
        <f>IF('Despeses realitzades'!#REF!="x",'Despeses realitzades'!#REF!,"")</f>
        <v>#REF!</v>
      </c>
      <c r="C291" t="e">
        <f>IF('Despeses realitzades'!#REF!="x",'Despeses realitzades'!#REF!,"")</f>
        <v>#REF!</v>
      </c>
      <c r="D291" t="e">
        <f>IF('Despeses realitzades'!#REF!="x",'Despeses realitzades'!#REF!,"")</f>
        <v>#REF!</v>
      </c>
      <c r="E291" t="e">
        <f>IF('Despeses realitzades'!#REF!="x",'Despeses realitzades'!#REF!,"")</f>
        <v>#REF!</v>
      </c>
      <c r="F291" t="e">
        <f>IF('Despeses realitzades'!#REF!="x",'Despeses realitzades'!#REF!,"")</f>
        <v>#REF!</v>
      </c>
      <c r="G291" t="e">
        <f>IF('Despeses realitzades'!#REF!="x",'Despeses realitzades'!#REF!,"")</f>
        <v>#REF!</v>
      </c>
      <c r="H291" s="16">
        <v>286</v>
      </c>
      <c r="I291" s="16"/>
    </row>
    <row r="292" spans="1:9" x14ac:dyDescent="0.2">
      <c r="A292" s="16" t="e">
        <f>IF(G292="","",COUNT($G$4:$G292))</f>
        <v>#REF!</v>
      </c>
      <c r="B292" t="e">
        <f>IF('Despeses realitzades'!#REF!="x",'Despeses realitzades'!#REF!,"")</f>
        <v>#REF!</v>
      </c>
      <c r="C292" t="e">
        <f>IF('Despeses realitzades'!#REF!="x",'Despeses realitzades'!#REF!,"")</f>
        <v>#REF!</v>
      </c>
      <c r="D292" t="e">
        <f>IF('Despeses realitzades'!#REF!="x",'Despeses realitzades'!#REF!,"")</f>
        <v>#REF!</v>
      </c>
      <c r="E292" t="e">
        <f>IF('Despeses realitzades'!#REF!="x",'Despeses realitzades'!#REF!,"")</f>
        <v>#REF!</v>
      </c>
      <c r="F292" t="e">
        <f>IF('Despeses realitzades'!#REF!="x",'Despeses realitzades'!#REF!,"")</f>
        <v>#REF!</v>
      </c>
      <c r="G292" t="e">
        <f>IF('Despeses realitzades'!#REF!="x",'Despeses realitzades'!#REF!,"")</f>
        <v>#REF!</v>
      </c>
      <c r="H292" s="16">
        <v>287</v>
      </c>
      <c r="I292" s="16"/>
    </row>
    <row r="293" spans="1:9" x14ac:dyDescent="0.2">
      <c r="A293" s="16" t="e">
        <f>IF(G293="","",COUNT($G$4:$G293))</f>
        <v>#REF!</v>
      </c>
      <c r="B293" t="e">
        <f>IF('Despeses realitzades'!#REF!="x",'Despeses realitzades'!#REF!,"")</f>
        <v>#REF!</v>
      </c>
      <c r="C293" t="e">
        <f>IF('Despeses realitzades'!#REF!="x",'Despeses realitzades'!#REF!,"")</f>
        <v>#REF!</v>
      </c>
      <c r="D293" t="e">
        <f>IF('Despeses realitzades'!#REF!="x",'Despeses realitzades'!#REF!,"")</f>
        <v>#REF!</v>
      </c>
      <c r="E293" t="e">
        <f>IF('Despeses realitzades'!#REF!="x",'Despeses realitzades'!#REF!,"")</f>
        <v>#REF!</v>
      </c>
      <c r="F293" t="e">
        <f>IF('Despeses realitzades'!#REF!="x",'Despeses realitzades'!#REF!,"")</f>
        <v>#REF!</v>
      </c>
      <c r="G293" t="e">
        <f>IF('Despeses realitzades'!#REF!="x",'Despeses realitzades'!#REF!,"")</f>
        <v>#REF!</v>
      </c>
      <c r="H293" s="16">
        <v>288</v>
      </c>
      <c r="I293" s="16"/>
    </row>
    <row r="294" spans="1:9" x14ac:dyDescent="0.2">
      <c r="A294" s="16" t="e">
        <f>IF(G294="","",COUNT($G$4:$G294))</f>
        <v>#REF!</v>
      </c>
      <c r="B294" t="e">
        <f>IF('Despeses realitzades'!#REF!="x",'Despeses realitzades'!#REF!,"")</f>
        <v>#REF!</v>
      </c>
      <c r="C294" t="e">
        <f>IF('Despeses realitzades'!#REF!="x",'Despeses realitzades'!#REF!,"")</f>
        <v>#REF!</v>
      </c>
      <c r="D294" t="e">
        <f>IF('Despeses realitzades'!#REF!="x",'Despeses realitzades'!#REF!,"")</f>
        <v>#REF!</v>
      </c>
      <c r="E294" t="e">
        <f>IF('Despeses realitzades'!#REF!="x",'Despeses realitzades'!#REF!,"")</f>
        <v>#REF!</v>
      </c>
      <c r="F294" t="e">
        <f>IF('Despeses realitzades'!#REF!="x",'Despeses realitzades'!#REF!,"")</f>
        <v>#REF!</v>
      </c>
      <c r="G294" t="e">
        <f>IF('Despeses realitzades'!#REF!="x",'Despeses realitzades'!#REF!,"")</f>
        <v>#REF!</v>
      </c>
      <c r="H294" s="16">
        <v>289</v>
      </c>
      <c r="I294" s="16"/>
    </row>
    <row r="295" spans="1:9" x14ac:dyDescent="0.2">
      <c r="A295" s="16" t="e">
        <f>IF(G295="","",COUNT($G$4:$G295))</f>
        <v>#REF!</v>
      </c>
      <c r="B295" t="e">
        <f>IF('Despeses realitzades'!#REF!="x",'Despeses realitzades'!#REF!,"")</f>
        <v>#REF!</v>
      </c>
      <c r="C295" t="e">
        <f>IF('Despeses realitzades'!#REF!="x",'Despeses realitzades'!#REF!,"")</f>
        <v>#REF!</v>
      </c>
      <c r="D295" t="e">
        <f>IF('Despeses realitzades'!#REF!="x",'Despeses realitzades'!#REF!,"")</f>
        <v>#REF!</v>
      </c>
      <c r="E295" t="e">
        <f>IF('Despeses realitzades'!#REF!="x",'Despeses realitzades'!#REF!,"")</f>
        <v>#REF!</v>
      </c>
      <c r="F295" t="e">
        <f>IF('Despeses realitzades'!#REF!="x",'Despeses realitzades'!#REF!,"")</f>
        <v>#REF!</v>
      </c>
      <c r="G295" t="e">
        <f>IF('Despeses realitzades'!#REF!="x",'Despeses realitzades'!#REF!,"")</f>
        <v>#REF!</v>
      </c>
      <c r="H295" s="16">
        <v>290</v>
      </c>
      <c r="I295" s="16"/>
    </row>
    <row r="296" spans="1:9" x14ac:dyDescent="0.2">
      <c r="A296" s="16" t="e">
        <f>IF(G296="","",COUNT($G$4:$G296))</f>
        <v>#REF!</v>
      </c>
      <c r="B296" t="e">
        <f>IF('Despeses realitzades'!#REF!="x",'Despeses realitzades'!#REF!,"")</f>
        <v>#REF!</v>
      </c>
      <c r="C296" t="e">
        <f>IF('Despeses realitzades'!#REF!="x",'Despeses realitzades'!#REF!,"")</f>
        <v>#REF!</v>
      </c>
      <c r="D296" t="e">
        <f>IF('Despeses realitzades'!#REF!="x",'Despeses realitzades'!#REF!,"")</f>
        <v>#REF!</v>
      </c>
      <c r="E296" t="e">
        <f>IF('Despeses realitzades'!#REF!="x",'Despeses realitzades'!#REF!,"")</f>
        <v>#REF!</v>
      </c>
      <c r="F296" t="e">
        <f>IF('Despeses realitzades'!#REF!="x",'Despeses realitzades'!#REF!,"")</f>
        <v>#REF!</v>
      </c>
      <c r="G296" t="e">
        <f>IF('Despeses realitzades'!#REF!="x",'Despeses realitzades'!#REF!,"")</f>
        <v>#REF!</v>
      </c>
      <c r="H296" s="16">
        <v>291</v>
      </c>
      <c r="I296" s="16"/>
    </row>
    <row r="297" spans="1:9" x14ac:dyDescent="0.2">
      <c r="A297" s="16" t="e">
        <f>IF(G297="","",COUNT($G$4:$G297))</f>
        <v>#REF!</v>
      </c>
      <c r="B297" t="e">
        <f>IF('Despeses realitzades'!#REF!="x",'Despeses realitzades'!#REF!,"")</f>
        <v>#REF!</v>
      </c>
      <c r="C297" t="e">
        <f>IF('Despeses realitzades'!#REF!="x",'Despeses realitzades'!#REF!,"")</f>
        <v>#REF!</v>
      </c>
      <c r="D297" t="e">
        <f>IF('Despeses realitzades'!#REF!="x",'Despeses realitzades'!#REF!,"")</f>
        <v>#REF!</v>
      </c>
      <c r="E297" t="e">
        <f>IF('Despeses realitzades'!#REF!="x",'Despeses realitzades'!#REF!,"")</f>
        <v>#REF!</v>
      </c>
      <c r="F297" t="e">
        <f>IF('Despeses realitzades'!#REF!="x",'Despeses realitzades'!#REF!,"")</f>
        <v>#REF!</v>
      </c>
      <c r="G297" t="e">
        <f>IF('Despeses realitzades'!#REF!="x",'Despeses realitzades'!#REF!,"")</f>
        <v>#REF!</v>
      </c>
      <c r="H297" s="16">
        <v>292</v>
      </c>
      <c r="I297" s="16"/>
    </row>
    <row r="298" spans="1:9" x14ac:dyDescent="0.2">
      <c r="A298" s="16" t="e">
        <f>IF(G298="","",COUNT($G$4:$G298))</f>
        <v>#REF!</v>
      </c>
      <c r="B298" t="e">
        <f>IF('Despeses realitzades'!#REF!="x",'Despeses realitzades'!#REF!,"")</f>
        <v>#REF!</v>
      </c>
      <c r="C298" t="e">
        <f>IF('Despeses realitzades'!#REF!="x",'Despeses realitzades'!#REF!,"")</f>
        <v>#REF!</v>
      </c>
      <c r="D298" t="e">
        <f>IF('Despeses realitzades'!#REF!="x",'Despeses realitzades'!#REF!,"")</f>
        <v>#REF!</v>
      </c>
      <c r="E298" t="e">
        <f>IF('Despeses realitzades'!#REF!="x",'Despeses realitzades'!#REF!,"")</f>
        <v>#REF!</v>
      </c>
      <c r="F298" t="e">
        <f>IF('Despeses realitzades'!#REF!="x",'Despeses realitzades'!#REF!,"")</f>
        <v>#REF!</v>
      </c>
      <c r="G298" t="e">
        <f>IF('Despeses realitzades'!#REF!="x",'Despeses realitzades'!#REF!,"")</f>
        <v>#REF!</v>
      </c>
      <c r="H298" s="16">
        <v>293</v>
      </c>
      <c r="I298" s="16"/>
    </row>
    <row r="299" spans="1:9" x14ac:dyDescent="0.2">
      <c r="A299" s="16" t="e">
        <f>IF(G299="","",COUNT($G$4:$G299))</f>
        <v>#REF!</v>
      </c>
      <c r="B299" t="e">
        <f>IF('Despeses realitzades'!#REF!="x",'Despeses realitzades'!#REF!,"")</f>
        <v>#REF!</v>
      </c>
      <c r="C299" t="e">
        <f>IF('Despeses realitzades'!#REF!="x",'Despeses realitzades'!#REF!,"")</f>
        <v>#REF!</v>
      </c>
      <c r="D299" t="e">
        <f>IF('Despeses realitzades'!#REF!="x",'Despeses realitzades'!#REF!,"")</f>
        <v>#REF!</v>
      </c>
      <c r="E299" t="e">
        <f>IF('Despeses realitzades'!#REF!="x",'Despeses realitzades'!#REF!,"")</f>
        <v>#REF!</v>
      </c>
      <c r="F299" t="e">
        <f>IF('Despeses realitzades'!#REF!="x",'Despeses realitzades'!#REF!,"")</f>
        <v>#REF!</v>
      </c>
      <c r="G299" t="e">
        <f>IF('Despeses realitzades'!#REF!="x",'Despeses realitzades'!#REF!,"")</f>
        <v>#REF!</v>
      </c>
      <c r="H299" s="16">
        <v>294</v>
      </c>
      <c r="I299" s="16"/>
    </row>
    <row r="300" spans="1:9" x14ac:dyDescent="0.2">
      <c r="A300" s="16" t="e">
        <f>IF(G300="","",COUNT($G$4:$G300))</f>
        <v>#REF!</v>
      </c>
      <c r="B300" t="e">
        <f>IF('Despeses realitzades'!#REF!="x",'Despeses realitzades'!#REF!,"")</f>
        <v>#REF!</v>
      </c>
      <c r="C300" t="e">
        <f>IF('Despeses realitzades'!#REF!="x",'Despeses realitzades'!#REF!,"")</f>
        <v>#REF!</v>
      </c>
      <c r="D300" t="e">
        <f>IF('Despeses realitzades'!#REF!="x",'Despeses realitzades'!#REF!,"")</f>
        <v>#REF!</v>
      </c>
      <c r="E300" t="e">
        <f>IF('Despeses realitzades'!#REF!="x",'Despeses realitzades'!#REF!,"")</f>
        <v>#REF!</v>
      </c>
      <c r="F300" t="e">
        <f>IF('Despeses realitzades'!#REF!="x",'Despeses realitzades'!#REF!,"")</f>
        <v>#REF!</v>
      </c>
      <c r="G300" t="e">
        <f>IF('Despeses realitzades'!#REF!="x",'Despeses realitzades'!#REF!,"")</f>
        <v>#REF!</v>
      </c>
      <c r="H300" s="16">
        <v>295</v>
      </c>
      <c r="I300" s="16"/>
    </row>
    <row r="301" spans="1:9" x14ac:dyDescent="0.2">
      <c r="A301" s="16" t="e">
        <f>IF(G301="","",COUNT($G$4:$G301))</f>
        <v>#REF!</v>
      </c>
      <c r="B301" t="e">
        <f>IF('Despeses realitzades'!#REF!="x",'Despeses realitzades'!#REF!,"")</f>
        <v>#REF!</v>
      </c>
      <c r="C301" t="e">
        <f>IF('Despeses realitzades'!#REF!="x",'Despeses realitzades'!#REF!,"")</f>
        <v>#REF!</v>
      </c>
      <c r="D301" t="e">
        <f>IF('Despeses realitzades'!#REF!="x",'Despeses realitzades'!#REF!,"")</f>
        <v>#REF!</v>
      </c>
      <c r="E301" t="e">
        <f>IF('Despeses realitzades'!#REF!="x",'Despeses realitzades'!#REF!,"")</f>
        <v>#REF!</v>
      </c>
      <c r="F301" t="e">
        <f>IF('Despeses realitzades'!#REF!="x",'Despeses realitzades'!#REF!,"")</f>
        <v>#REF!</v>
      </c>
      <c r="G301" t="e">
        <f>IF('Despeses realitzades'!#REF!="x",'Despeses realitzades'!#REF!,"")</f>
        <v>#REF!</v>
      </c>
      <c r="H301" s="16">
        <v>296</v>
      </c>
      <c r="I301" s="16"/>
    </row>
    <row r="302" spans="1:9" x14ac:dyDescent="0.2">
      <c r="A302" s="16" t="e">
        <f>IF(G302="","",COUNT($G$4:$G302))</f>
        <v>#REF!</v>
      </c>
      <c r="B302" t="e">
        <f>IF('Despeses realitzades'!#REF!="x",'Despeses realitzades'!#REF!,"")</f>
        <v>#REF!</v>
      </c>
      <c r="C302" t="e">
        <f>IF('Despeses realitzades'!#REF!="x",'Despeses realitzades'!#REF!,"")</f>
        <v>#REF!</v>
      </c>
      <c r="D302" t="e">
        <f>IF('Despeses realitzades'!#REF!="x",'Despeses realitzades'!#REF!,"")</f>
        <v>#REF!</v>
      </c>
      <c r="E302" t="e">
        <f>IF('Despeses realitzades'!#REF!="x",'Despeses realitzades'!#REF!,"")</f>
        <v>#REF!</v>
      </c>
      <c r="F302" t="e">
        <f>IF('Despeses realitzades'!#REF!="x",'Despeses realitzades'!#REF!,"")</f>
        <v>#REF!</v>
      </c>
      <c r="G302" t="e">
        <f>IF('Despeses realitzades'!#REF!="x",'Despeses realitzades'!#REF!,"")</f>
        <v>#REF!</v>
      </c>
      <c r="H302" s="16">
        <v>297</v>
      </c>
      <c r="I302" s="16"/>
    </row>
    <row r="303" spans="1:9" x14ac:dyDescent="0.2">
      <c r="A303" s="16" t="e">
        <f>IF(G303="","",COUNT($G$4:$G303))</f>
        <v>#REF!</v>
      </c>
      <c r="B303" t="e">
        <f>IF('Despeses realitzades'!#REF!="x",'Despeses realitzades'!#REF!,"")</f>
        <v>#REF!</v>
      </c>
      <c r="C303" t="e">
        <f>IF('Despeses realitzades'!#REF!="x",'Despeses realitzades'!#REF!,"")</f>
        <v>#REF!</v>
      </c>
      <c r="D303" t="e">
        <f>IF('Despeses realitzades'!#REF!="x",'Despeses realitzades'!#REF!,"")</f>
        <v>#REF!</v>
      </c>
      <c r="E303" t="e">
        <f>IF('Despeses realitzades'!#REF!="x",'Despeses realitzades'!#REF!,"")</f>
        <v>#REF!</v>
      </c>
      <c r="F303" t="e">
        <f>IF('Despeses realitzades'!#REF!="x",'Despeses realitzades'!#REF!,"")</f>
        <v>#REF!</v>
      </c>
      <c r="G303" t="e">
        <f>IF('Despeses realitzades'!#REF!="x",'Despeses realitzades'!#REF!,"")</f>
        <v>#REF!</v>
      </c>
      <c r="H303" s="16">
        <v>298</v>
      </c>
      <c r="I303" s="16"/>
    </row>
    <row r="304" spans="1:9" x14ac:dyDescent="0.2">
      <c r="A304" s="16" t="e">
        <f>IF(G304="","",COUNT($G$4:$G304))</f>
        <v>#REF!</v>
      </c>
      <c r="B304" t="e">
        <f>IF('Despeses realitzades'!#REF!="x",'Despeses realitzades'!#REF!,"")</f>
        <v>#REF!</v>
      </c>
      <c r="C304" t="e">
        <f>IF('Despeses realitzades'!#REF!="x",'Despeses realitzades'!#REF!,"")</f>
        <v>#REF!</v>
      </c>
      <c r="D304" t="e">
        <f>IF('Despeses realitzades'!#REF!="x",'Despeses realitzades'!#REF!,"")</f>
        <v>#REF!</v>
      </c>
      <c r="E304" t="e">
        <f>IF('Despeses realitzades'!#REF!="x",'Despeses realitzades'!#REF!,"")</f>
        <v>#REF!</v>
      </c>
      <c r="F304" t="e">
        <f>IF('Despeses realitzades'!#REF!="x",'Despeses realitzades'!#REF!,"")</f>
        <v>#REF!</v>
      </c>
      <c r="G304" t="e">
        <f>IF('Despeses realitzades'!#REF!="x",'Despeses realitzades'!#REF!,"")</f>
        <v>#REF!</v>
      </c>
      <c r="H304" s="16">
        <v>299</v>
      </c>
      <c r="I304" s="16"/>
    </row>
    <row r="305" spans="1:9" x14ac:dyDescent="0.2">
      <c r="A305" s="16" t="e">
        <f>IF(G305="","",COUNT($G$4:$G305))</f>
        <v>#REF!</v>
      </c>
      <c r="B305" t="e">
        <f>IF('Despeses realitzades'!#REF!="x",'Despeses realitzades'!#REF!,"")</f>
        <v>#REF!</v>
      </c>
      <c r="C305" t="e">
        <f>IF('Despeses realitzades'!#REF!="x",'Despeses realitzades'!#REF!,"")</f>
        <v>#REF!</v>
      </c>
      <c r="D305" t="e">
        <f>IF('Despeses realitzades'!#REF!="x",'Despeses realitzades'!#REF!,"")</f>
        <v>#REF!</v>
      </c>
      <c r="E305" t="e">
        <f>IF('Despeses realitzades'!#REF!="x",'Despeses realitzades'!#REF!,"")</f>
        <v>#REF!</v>
      </c>
      <c r="F305" t="e">
        <f>IF('Despeses realitzades'!#REF!="x",'Despeses realitzades'!#REF!,"")</f>
        <v>#REF!</v>
      </c>
      <c r="G305" t="e">
        <f>IF('Despeses realitzades'!#REF!="x",'Despeses realitzades'!#REF!,"")</f>
        <v>#REF!</v>
      </c>
      <c r="H305" s="16">
        <v>300</v>
      </c>
      <c r="I305" s="16"/>
    </row>
    <row r="306" spans="1:9" x14ac:dyDescent="0.2">
      <c r="A306" s="16" t="e">
        <f>IF(G306="","",COUNT($G$4:$G306))</f>
        <v>#REF!</v>
      </c>
      <c r="B306" t="e">
        <f>IF('Despeses realitzades'!#REF!="x",'Despeses realitzades'!#REF!,"")</f>
        <v>#REF!</v>
      </c>
      <c r="C306" t="e">
        <f>IF('Despeses realitzades'!#REF!="x",'Despeses realitzades'!#REF!,"")</f>
        <v>#REF!</v>
      </c>
      <c r="D306" t="e">
        <f>IF('Despeses realitzades'!#REF!="x",'Despeses realitzades'!#REF!,"")</f>
        <v>#REF!</v>
      </c>
      <c r="E306" t="e">
        <f>IF('Despeses realitzades'!#REF!="x",'Despeses realitzades'!#REF!,"")</f>
        <v>#REF!</v>
      </c>
      <c r="F306" t="e">
        <f>IF('Despeses realitzades'!#REF!="x",'Despeses realitzades'!#REF!,"")</f>
        <v>#REF!</v>
      </c>
      <c r="G306" t="e">
        <f>IF('Despeses realitzades'!#REF!="x",'Despeses realitzades'!#REF!,"")</f>
        <v>#REF!</v>
      </c>
      <c r="H306" s="16">
        <v>301</v>
      </c>
      <c r="I306" s="16"/>
    </row>
    <row r="307" spans="1:9" x14ac:dyDescent="0.2">
      <c r="A307" s="16" t="e">
        <f>IF(G307="","",COUNT($G$4:$G307))</f>
        <v>#REF!</v>
      </c>
      <c r="B307" t="e">
        <f>IF('Despeses realitzades'!#REF!="x",'Despeses realitzades'!#REF!,"")</f>
        <v>#REF!</v>
      </c>
      <c r="C307" t="e">
        <f>IF('Despeses realitzades'!#REF!="x",'Despeses realitzades'!#REF!,"")</f>
        <v>#REF!</v>
      </c>
      <c r="D307" t="e">
        <f>IF('Despeses realitzades'!#REF!="x",'Despeses realitzades'!#REF!,"")</f>
        <v>#REF!</v>
      </c>
      <c r="E307" t="e">
        <f>IF('Despeses realitzades'!#REF!="x",'Despeses realitzades'!#REF!,"")</f>
        <v>#REF!</v>
      </c>
      <c r="F307" t="e">
        <f>IF('Despeses realitzades'!#REF!="x",'Despeses realitzades'!#REF!,"")</f>
        <v>#REF!</v>
      </c>
      <c r="G307" t="e">
        <f>IF('Despeses realitzades'!#REF!="x",'Despeses realitzades'!#REF!,"")</f>
        <v>#REF!</v>
      </c>
      <c r="H307" s="16">
        <v>302</v>
      </c>
      <c r="I307" s="16"/>
    </row>
    <row r="308" spans="1:9" x14ac:dyDescent="0.2">
      <c r="A308" s="16" t="e">
        <f>IF(G308="","",COUNT($G$4:$G308))</f>
        <v>#REF!</v>
      </c>
      <c r="B308" t="e">
        <f>IF('Despeses realitzades'!#REF!="x",'Despeses realitzades'!#REF!,"")</f>
        <v>#REF!</v>
      </c>
      <c r="C308" t="e">
        <f>IF('Despeses realitzades'!#REF!="x",'Despeses realitzades'!#REF!,"")</f>
        <v>#REF!</v>
      </c>
      <c r="D308" t="e">
        <f>IF('Despeses realitzades'!#REF!="x",'Despeses realitzades'!#REF!,"")</f>
        <v>#REF!</v>
      </c>
      <c r="E308" t="e">
        <f>IF('Despeses realitzades'!#REF!="x",'Despeses realitzades'!#REF!,"")</f>
        <v>#REF!</v>
      </c>
      <c r="F308" t="e">
        <f>IF('Despeses realitzades'!#REF!="x",'Despeses realitzades'!#REF!,"")</f>
        <v>#REF!</v>
      </c>
      <c r="G308" t="e">
        <f>IF('Despeses realitzades'!#REF!="x",'Despeses realitzades'!#REF!,"")</f>
        <v>#REF!</v>
      </c>
      <c r="H308" s="16">
        <v>303</v>
      </c>
      <c r="I308" s="16"/>
    </row>
    <row r="309" spans="1:9" x14ac:dyDescent="0.2">
      <c r="A309" s="16" t="e">
        <f>IF(G309="","",COUNT($G$4:$G309))</f>
        <v>#REF!</v>
      </c>
      <c r="B309" t="e">
        <f>IF('Despeses realitzades'!#REF!="x",'Despeses realitzades'!#REF!,"")</f>
        <v>#REF!</v>
      </c>
      <c r="C309" t="e">
        <f>IF('Despeses realitzades'!#REF!="x",'Despeses realitzades'!#REF!,"")</f>
        <v>#REF!</v>
      </c>
      <c r="D309" t="e">
        <f>IF('Despeses realitzades'!#REF!="x",'Despeses realitzades'!#REF!,"")</f>
        <v>#REF!</v>
      </c>
      <c r="E309" t="e">
        <f>IF('Despeses realitzades'!#REF!="x",'Despeses realitzades'!#REF!,"")</f>
        <v>#REF!</v>
      </c>
      <c r="F309" t="e">
        <f>IF('Despeses realitzades'!#REF!="x",'Despeses realitzades'!#REF!,"")</f>
        <v>#REF!</v>
      </c>
      <c r="G309" t="e">
        <f>IF('Despeses realitzades'!#REF!="x",'Despeses realitzades'!#REF!,"")</f>
        <v>#REF!</v>
      </c>
      <c r="H309" s="16">
        <v>304</v>
      </c>
      <c r="I309" s="16"/>
    </row>
    <row r="310" spans="1:9" x14ac:dyDescent="0.2">
      <c r="A310" s="16" t="e">
        <f>IF(G310="","",COUNT($G$4:$G310))</f>
        <v>#REF!</v>
      </c>
      <c r="B310" t="e">
        <f>IF('Despeses realitzades'!#REF!="x",'Despeses realitzades'!#REF!,"")</f>
        <v>#REF!</v>
      </c>
      <c r="C310" t="e">
        <f>IF('Despeses realitzades'!#REF!="x",'Despeses realitzades'!#REF!,"")</f>
        <v>#REF!</v>
      </c>
      <c r="D310" t="e">
        <f>IF('Despeses realitzades'!#REF!="x",'Despeses realitzades'!#REF!,"")</f>
        <v>#REF!</v>
      </c>
      <c r="E310" t="e">
        <f>IF('Despeses realitzades'!#REF!="x",'Despeses realitzades'!#REF!,"")</f>
        <v>#REF!</v>
      </c>
      <c r="F310" t="e">
        <f>IF('Despeses realitzades'!#REF!="x",'Despeses realitzades'!#REF!,"")</f>
        <v>#REF!</v>
      </c>
      <c r="G310" t="e">
        <f>IF('Despeses realitzades'!#REF!="x",'Despeses realitzades'!#REF!,"")</f>
        <v>#REF!</v>
      </c>
      <c r="H310" s="16">
        <v>305</v>
      </c>
      <c r="I310" s="16"/>
    </row>
    <row r="311" spans="1:9" x14ac:dyDescent="0.2">
      <c r="A311" s="16" t="e">
        <f>IF(G311="","",COUNT($G$4:$G311))</f>
        <v>#REF!</v>
      </c>
      <c r="B311" t="e">
        <f>IF('Despeses realitzades'!#REF!="x",'Despeses realitzades'!#REF!,"")</f>
        <v>#REF!</v>
      </c>
      <c r="C311" t="e">
        <f>IF('Despeses realitzades'!#REF!="x",'Despeses realitzades'!#REF!,"")</f>
        <v>#REF!</v>
      </c>
      <c r="D311" t="e">
        <f>IF('Despeses realitzades'!#REF!="x",'Despeses realitzades'!#REF!,"")</f>
        <v>#REF!</v>
      </c>
      <c r="E311" t="e">
        <f>IF('Despeses realitzades'!#REF!="x",'Despeses realitzades'!#REF!,"")</f>
        <v>#REF!</v>
      </c>
      <c r="F311" t="e">
        <f>IF('Despeses realitzades'!#REF!="x",'Despeses realitzades'!#REF!,"")</f>
        <v>#REF!</v>
      </c>
      <c r="G311" t="e">
        <f>IF('Despeses realitzades'!#REF!="x",'Despeses realitzades'!#REF!,"")</f>
        <v>#REF!</v>
      </c>
      <c r="H311" s="16">
        <v>306</v>
      </c>
      <c r="I311" s="16"/>
    </row>
    <row r="312" spans="1:9" x14ac:dyDescent="0.2">
      <c r="A312" s="16" t="e">
        <f>IF(G312="","",COUNT($G$4:$G312))</f>
        <v>#REF!</v>
      </c>
      <c r="B312" t="e">
        <f>IF('Despeses realitzades'!#REF!="x",'Despeses realitzades'!#REF!,"")</f>
        <v>#REF!</v>
      </c>
      <c r="C312" t="e">
        <f>IF('Despeses realitzades'!#REF!="x",'Despeses realitzades'!#REF!,"")</f>
        <v>#REF!</v>
      </c>
      <c r="D312" t="e">
        <f>IF('Despeses realitzades'!#REF!="x",'Despeses realitzades'!#REF!,"")</f>
        <v>#REF!</v>
      </c>
      <c r="E312" t="e">
        <f>IF('Despeses realitzades'!#REF!="x",'Despeses realitzades'!#REF!,"")</f>
        <v>#REF!</v>
      </c>
      <c r="F312" t="e">
        <f>IF('Despeses realitzades'!#REF!="x",'Despeses realitzades'!#REF!,"")</f>
        <v>#REF!</v>
      </c>
      <c r="G312" t="e">
        <f>IF('Despeses realitzades'!#REF!="x",'Despeses realitzades'!#REF!,"")</f>
        <v>#REF!</v>
      </c>
      <c r="H312" s="16">
        <v>307</v>
      </c>
      <c r="I312" s="16"/>
    </row>
    <row r="313" spans="1:9" x14ac:dyDescent="0.2">
      <c r="A313" s="16" t="e">
        <f>IF(G313="","",COUNT($G$4:$G313))</f>
        <v>#REF!</v>
      </c>
      <c r="B313" t="e">
        <f>IF('Despeses realitzades'!#REF!="x",'Despeses realitzades'!#REF!,"")</f>
        <v>#REF!</v>
      </c>
      <c r="C313" t="e">
        <f>IF('Despeses realitzades'!#REF!="x",'Despeses realitzades'!#REF!,"")</f>
        <v>#REF!</v>
      </c>
      <c r="D313" t="e">
        <f>IF('Despeses realitzades'!#REF!="x",'Despeses realitzades'!#REF!,"")</f>
        <v>#REF!</v>
      </c>
      <c r="E313" t="e">
        <f>IF('Despeses realitzades'!#REF!="x",'Despeses realitzades'!#REF!,"")</f>
        <v>#REF!</v>
      </c>
      <c r="F313" t="e">
        <f>IF('Despeses realitzades'!#REF!="x",'Despeses realitzades'!#REF!,"")</f>
        <v>#REF!</v>
      </c>
      <c r="G313" t="e">
        <f>IF('Despeses realitzades'!#REF!="x",'Despeses realitzades'!#REF!,"")</f>
        <v>#REF!</v>
      </c>
      <c r="H313" s="16">
        <v>308</v>
      </c>
      <c r="I313" s="16"/>
    </row>
    <row r="314" spans="1:9" x14ac:dyDescent="0.2">
      <c r="A314" s="16" t="e">
        <f>IF(G314="","",COUNT($G$4:$G314))</f>
        <v>#REF!</v>
      </c>
      <c r="B314" t="e">
        <f>IF('Despeses realitzades'!#REF!="x",'Despeses realitzades'!#REF!,"")</f>
        <v>#REF!</v>
      </c>
      <c r="C314" t="e">
        <f>IF('Despeses realitzades'!#REF!="x",'Despeses realitzades'!#REF!,"")</f>
        <v>#REF!</v>
      </c>
      <c r="D314" t="e">
        <f>IF('Despeses realitzades'!#REF!="x",'Despeses realitzades'!#REF!,"")</f>
        <v>#REF!</v>
      </c>
      <c r="E314" t="e">
        <f>IF('Despeses realitzades'!#REF!="x",'Despeses realitzades'!#REF!,"")</f>
        <v>#REF!</v>
      </c>
      <c r="F314" t="e">
        <f>IF('Despeses realitzades'!#REF!="x",'Despeses realitzades'!#REF!,"")</f>
        <v>#REF!</v>
      </c>
      <c r="G314" t="e">
        <f>IF('Despeses realitzades'!#REF!="x",'Despeses realitzades'!#REF!,"")</f>
        <v>#REF!</v>
      </c>
      <c r="H314" s="16">
        <v>309</v>
      </c>
      <c r="I314" s="16"/>
    </row>
    <row r="315" spans="1:9" x14ac:dyDescent="0.2">
      <c r="A315" s="16" t="e">
        <f>IF(G315="","",COUNT($G$4:$G315))</f>
        <v>#REF!</v>
      </c>
      <c r="B315" t="e">
        <f>IF('Despeses realitzades'!#REF!="x",'Despeses realitzades'!#REF!,"")</f>
        <v>#REF!</v>
      </c>
      <c r="C315" t="e">
        <f>IF('Despeses realitzades'!#REF!="x",'Despeses realitzades'!#REF!,"")</f>
        <v>#REF!</v>
      </c>
      <c r="D315" t="e">
        <f>IF('Despeses realitzades'!#REF!="x",'Despeses realitzades'!#REF!,"")</f>
        <v>#REF!</v>
      </c>
      <c r="E315" t="e">
        <f>IF('Despeses realitzades'!#REF!="x",'Despeses realitzades'!#REF!,"")</f>
        <v>#REF!</v>
      </c>
      <c r="F315" t="e">
        <f>IF('Despeses realitzades'!#REF!="x",'Despeses realitzades'!#REF!,"")</f>
        <v>#REF!</v>
      </c>
      <c r="G315" t="e">
        <f>IF('Despeses realitzades'!#REF!="x",'Despeses realitzades'!#REF!,"")</f>
        <v>#REF!</v>
      </c>
      <c r="H315" s="16">
        <v>310</v>
      </c>
      <c r="I315" s="16"/>
    </row>
    <row r="316" spans="1:9" x14ac:dyDescent="0.2">
      <c r="A316" s="16" t="e">
        <f>IF(G316="","",COUNT($G$4:$G316))</f>
        <v>#REF!</v>
      </c>
      <c r="B316" t="e">
        <f>IF('Despeses realitzades'!#REF!="x",'Despeses realitzades'!#REF!,"")</f>
        <v>#REF!</v>
      </c>
      <c r="C316" t="e">
        <f>IF('Despeses realitzades'!#REF!="x",'Despeses realitzades'!#REF!,"")</f>
        <v>#REF!</v>
      </c>
      <c r="D316" t="e">
        <f>IF('Despeses realitzades'!#REF!="x",'Despeses realitzades'!#REF!,"")</f>
        <v>#REF!</v>
      </c>
      <c r="E316" t="e">
        <f>IF('Despeses realitzades'!#REF!="x",'Despeses realitzades'!#REF!,"")</f>
        <v>#REF!</v>
      </c>
      <c r="F316" t="e">
        <f>IF('Despeses realitzades'!#REF!="x",'Despeses realitzades'!#REF!,"")</f>
        <v>#REF!</v>
      </c>
      <c r="G316" t="e">
        <f>IF('Despeses realitzades'!#REF!="x",'Despeses realitzades'!#REF!,"")</f>
        <v>#REF!</v>
      </c>
      <c r="H316" s="16">
        <v>311</v>
      </c>
      <c r="I316" s="16"/>
    </row>
    <row r="317" spans="1:9" x14ac:dyDescent="0.2">
      <c r="A317" s="16" t="e">
        <f>IF(G317="","",COUNT($G$4:$G317))</f>
        <v>#REF!</v>
      </c>
      <c r="B317" t="e">
        <f>IF('Despeses realitzades'!#REF!="x",'Despeses realitzades'!#REF!,"")</f>
        <v>#REF!</v>
      </c>
      <c r="C317" t="e">
        <f>IF('Despeses realitzades'!#REF!="x",'Despeses realitzades'!#REF!,"")</f>
        <v>#REF!</v>
      </c>
      <c r="D317" t="e">
        <f>IF('Despeses realitzades'!#REF!="x",'Despeses realitzades'!#REF!,"")</f>
        <v>#REF!</v>
      </c>
      <c r="E317" t="e">
        <f>IF('Despeses realitzades'!#REF!="x",'Despeses realitzades'!#REF!,"")</f>
        <v>#REF!</v>
      </c>
      <c r="F317" t="e">
        <f>IF('Despeses realitzades'!#REF!="x",'Despeses realitzades'!#REF!,"")</f>
        <v>#REF!</v>
      </c>
      <c r="G317" t="e">
        <f>IF('Despeses realitzades'!#REF!="x",'Despeses realitzades'!#REF!,"")</f>
        <v>#REF!</v>
      </c>
      <c r="H317" s="16">
        <v>312</v>
      </c>
      <c r="I317" s="16"/>
    </row>
    <row r="318" spans="1:9" x14ac:dyDescent="0.2">
      <c r="A318" s="16" t="e">
        <f>IF(G318="","",COUNT($G$4:$G318))</f>
        <v>#REF!</v>
      </c>
      <c r="B318" t="e">
        <f>IF('Despeses realitzades'!#REF!="x",'Despeses realitzades'!#REF!,"")</f>
        <v>#REF!</v>
      </c>
      <c r="C318" t="e">
        <f>IF('Despeses realitzades'!#REF!="x",'Despeses realitzades'!#REF!,"")</f>
        <v>#REF!</v>
      </c>
      <c r="D318" t="e">
        <f>IF('Despeses realitzades'!#REF!="x",'Despeses realitzades'!#REF!,"")</f>
        <v>#REF!</v>
      </c>
      <c r="E318" t="e">
        <f>IF('Despeses realitzades'!#REF!="x",'Despeses realitzades'!#REF!,"")</f>
        <v>#REF!</v>
      </c>
      <c r="F318" t="e">
        <f>IF('Despeses realitzades'!#REF!="x",'Despeses realitzades'!#REF!,"")</f>
        <v>#REF!</v>
      </c>
      <c r="G318" t="e">
        <f>IF('Despeses realitzades'!#REF!="x",'Despeses realitzades'!#REF!,"")</f>
        <v>#REF!</v>
      </c>
      <c r="H318" s="16">
        <v>313</v>
      </c>
      <c r="I318" s="16"/>
    </row>
    <row r="319" spans="1:9" x14ac:dyDescent="0.2">
      <c r="A319" s="16" t="e">
        <f>IF(G319="","",COUNT($G$4:$G319))</f>
        <v>#REF!</v>
      </c>
      <c r="B319" t="e">
        <f>IF('Despeses realitzades'!#REF!="x",'Despeses realitzades'!#REF!,"")</f>
        <v>#REF!</v>
      </c>
      <c r="C319" t="e">
        <f>IF('Despeses realitzades'!#REF!="x",'Despeses realitzades'!#REF!,"")</f>
        <v>#REF!</v>
      </c>
      <c r="D319" t="e">
        <f>IF('Despeses realitzades'!#REF!="x",'Despeses realitzades'!#REF!,"")</f>
        <v>#REF!</v>
      </c>
      <c r="E319" t="e">
        <f>IF('Despeses realitzades'!#REF!="x",'Despeses realitzades'!#REF!,"")</f>
        <v>#REF!</v>
      </c>
      <c r="F319" t="e">
        <f>IF('Despeses realitzades'!#REF!="x",'Despeses realitzades'!#REF!,"")</f>
        <v>#REF!</v>
      </c>
      <c r="G319" t="e">
        <f>IF('Despeses realitzades'!#REF!="x",'Despeses realitzades'!#REF!,"")</f>
        <v>#REF!</v>
      </c>
      <c r="H319" s="16">
        <v>314</v>
      </c>
      <c r="I319" s="16"/>
    </row>
    <row r="320" spans="1:9" x14ac:dyDescent="0.2">
      <c r="A320" s="16" t="e">
        <f>IF(G320="","",COUNT($G$4:$G320))</f>
        <v>#REF!</v>
      </c>
      <c r="B320" t="e">
        <f>IF('Despeses realitzades'!#REF!="x",'Despeses realitzades'!#REF!,"")</f>
        <v>#REF!</v>
      </c>
      <c r="C320" t="e">
        <f>IF('Despeses realitzades'!#REF!="x",'Despeses realitzades'!#REF!,"")</f>
        <v>#REF!</v>
      </c>
      <c r="D320" t="e">
        <f>IF('Despeses realitzades'!#REF!="x",'Despeses realitzades'!#REF!,"")</f>
        <v>#REF!</v>
      </c>
      <c r="E320" t="e">
        <f>IF('Despeses realitzades'!#REF!="x",'Despeses realitzades'!#REF!,"")</f>
        <v>#REF!</v>
      </c>
      <c r="F320" t="e">
        <f>IF('Despeses realitzades'!#REF!="x",'Despeses realitzades'!#REF!,"")</f>
        <v>#REF!</v>
      </c>
      <c r="G320" t="e">
        <f>IF('Despeses realitzades'!#REF!="x",'Despeses realitzades'!#REF!,"")</f>
        <v>#REF!</v>
      </c>
      <c r="H320" s="16">
        <v>315</v>
      </c>
      <c r="I320" s="16"/>
    </row>
    <row r="321" spans="1:9" x14ac:dyDescent="0.2">
      <c r="A321" s="16" t="e">
        <f>IF(G321="","",COUNT($G$4:$G321))</f>
        <v>#REF!</v>
      </c>
      <c r="B321" t="e">
        <f>IF('Despeses realitzades'!#REF!="x",'Despeses realitzades'!#REF!,"")</f>
        <v>#REF!</v>
      </c>
      <c r="C321" t="e">
        <f>IF('Despeses realitzades'!#REF!="x",'Despeses realitzades'!#REF!,"")</f>
        <v>#REF!</v>
      </c>
      <c r="D321" t="e">
        <f>IF('Despeses realitzades'!#REF!="x",'Despeses realitzades'!#REF!,"")</f>
        <v>#REF!</v>
      </c>
      <c r="E321" t="e">
        <f>IF('Despeses realitzades'!#REF!="x",'Despeses realitzades'!#REF!,"")</f>
        <v>#REF!</v>
      </c>
      <c r="F321" t="e">
        <f>IF('Despeses realitzades'!#REF!="x",'Despeses realitzades'!#REF!,"")</f>
        <v>#REF!</v>
      </c>
      <c r="G321" t="e">
        <f>IF('Despeses realitzades'!#REF!="x",'Despeses realitzades'!#REF!,"")</f>
        <v>#REF!</v>
      </c>
      <c r="H321" s="16">
        <v>316</v>
      </c>
      <c r="I321" s="16"/>
    </row>
    <row r="322" spans="1:9" x14ac:dyDescent="0.2">
      <c r="A322" s="16" t="e">
        <f>IF(G322="","",COUNT($G$4:$G322))</f>
        <v>#REF!</v>
      </c>
      <c r="B322" t="e">
        <f>IF('Despeses realitzades'!#REF!="x",'Despeses realitzades'!#REF!,"")</f>
        <v>#REF!</v>
      </c>
      <c r="C322" t="e">
        <f>IF('Despeses realitzades'!#REF!="x",'Despeses realitzades'!#REF!,"")</f>
        <v>#REF!</v>
      </c>
      <c r="D322" t="e">
        <f>IF('Despeses realitzades'!#REF!="x",'Despeses realitzades'!#REF!,"")</f>
        <v>#REF!</v>
      </c>
      <c r="E322" t="e">
        <f>IF('Despeses realitzades'!#REF!="x",'Despeses realitzades'!#REF!,"")</f>
        <v>#REF!</v>
      </c>
      <c r="F322" t="e">
        <f>IF('Despeses realitzades'!#REF!="x",'Despeses realitzades'!#REF!,"")</f>
        <v>#REF!</v>
      </c>
      <c r="G322" t="e">
        <f>IF('Despeses realitzades'!#REF!="x",'Despeses realitzades'!#REF!,"")</f>
        <v>#REF!</v>
      </c>
      <c r="H322" s="16">
        <v>317</v>
      </c>
      <c r="I322" s="16"/>
    </row>
    <row r="323" spans="1:9" x14ac:dyDescent="0.2">
      <c r="A323" s="16" t="e">
        <f>IF(G323="","",COUNT($G$4:$G323))</f>
        <v>#REF!</v>
      </c>
      <c r="B323" t="e">
        <f>IF('Despeses realitzades'!#REF!="x",'Despeses realitzades'!#REF!,"")</f>
        <v>#REF!</v>
      </c>
      <c r="C323" t="e">
        <f>IF('Despeses realitzades'!#REF!="x",'Despeses realitzades'!#REF!,"")</f>
        <v>#REF!</v>
      </c>
      <c r="D323" t="e">
        <f>IF('Despeses realitzades'!#REF!="x",'Despeses realitzades'!#REF!,"")</f>
        <v>#REF!</v>
      </c>
      <c r="E323" t="e">
        <f>IF('Despeses realitzades'!#REF!="x",'Despeses realitzades'!#REF!,"")</f>
        <v>#REF!</v>
      </c>
      <c r="F323" t="e">
        <f>IF('Despeses realitzades'!#REF!="x",'Despeses realitzades'!#REF!,"")</f>
        <v>#REF!</v>
      </c>
      <c r="G323" t="e">
        <f>IF('Despeses realitzades'!#REF!="x",'Despeses realitzades'!#REF!,"")</f>
        <v>#REF!</v>
      </c>
      <c r="H323" s="16">
        <v>318</v>
      </c>
      <c r="I323" s="16"/>
    </row>
    <row r="324" spans="1:9" x14ac:dyDescent="0.2">
      <c r="A324" s="16" t="e">
        <f>IF(G324="","",COUNT($G$4:$G324))</f>
        <v>#REF!</v>
      </c>
      <c r="B324" t="e">
        <f>IF('Despeses realitzades'!#REF!="x",'Despeses realitzades'!#REF!,"")</f>
        <v>#REF!</v>
      </c>
      <c r="C324" t="e">
        <f>IF('Despeses realitzades'!#REF!="x",'Despeses realitzades'!#REF!,"")</f>
        <v>#REF!</v>
      </c>
      <c r="D324" t="e">
        <f>IF('Despeses realitzades'!#REF!="x",'Despeses realitzades'!#REF!,"")</f>
        <v>#REF!</v>
      </c>
      <c r="E324" t="e">
        <f>IF('Despeses realitzades'!#REF!="x",'Despeses realitzades'!#REF!,"")</f>
        <v>#REF!</v>
      </c>
      <c r="F324" t="e">
        <f>IF('Despeses realitzades'!#REF!="x",'Despeses realitzades'!#REF!,"")</f>
        <v>#REF!</v>
      </c>
      <c r="G324" t="e">
        <f>IF('Despeses realitzades'!#REF!="x",'Despeses realitzades'!#REF!,"")</f>
        <v>#REF!</v>
      </c>
      <c r="H324" s="16">
        <v>319</v>
      </c>
      <c r="I324" s="16"/>
    </row>
    <row r="325" spans="1:9" x14ac:dyDescent="0.2">
      <c r="A325" s="16" t="e">
        <f>IF(G325="","",COUNT($G$4:$G325))</f>
        <v>#REF!</v>
      </c>
      <c r="B325" t="e">
        <f>IF('Despeses realitzades'!#REF!="x",'Despeses realitzades'!#REF!,"")</f>
        <v>#REF!</v>
      </c>
      <c r="C325" t="e">
        <f>IF('Despeses realitzades'!#REF!="x",'Despeses realitzades'!#REF!,"")</f>
        <v>#REF!</v>
      </c>
      <c r="D325" t="e">
        <f>IF('Despeses realitzades'!#REF!="x",'Despeses realitzades'!#REF!,"")</f>
        <v>#REF!</v>
      </c>
      <c r="E325" t="e">
        <f>IF('Despeses realitzades'!#REF!="x",'Despeses realitzades'!#REF!,"")</f>
        <v>#REF!</v>
      </c>
      <c r="F325" t="e">
        <f>IF('Despeses realitzades'!#REF!="x",'Despeses realitzades'!#REF!,"")</f>
        <v>#REF!</v>
      </c>
      <c r="G325" t="e">
        <f>IF('Despeses realitzades'!#REF!="x",'Despeses realitzades'!#REF!,"")</f>
        <v>#REF!</v>
      </c>
      <c r="H325" s="16">
        <v>320</v>
      </c>
      <c r="I325" s="16"/>
    </row>
    <row r="326" spans="1:9" x14ac:dyDescent="0.2">
      <c r="A326" s="16" t="e">
        <f>IF(G326="","",COUNT($G$4:$G326))</f>
        <v>#REF!</v>
      </c>
      <c r="B326" t="e">
        <f>IF('Despeses realitzades'!#REF!="x",'Despeses realitzades'!#REF!,"")</f>
        <v>#REF!</v>
      </c>
      <c r="C326" t="e">
        <f>IF('Despeses realitzades'!#REF!="x",'Despeses realitzades'!#REF!,"")</f>
        <v>#REF!</v>
      </c>
      <c r="D326" t="e">
        <f>IF('Despeses realitzades'!#REF!="x",'Despeses realitzades'!#REF!,"")</f>
        <v>#REF!</v>
      </c>
      <c r="E326" t="e">
        <f>IF('Despeses realitzades'!#REF!="x",'Despeses realitzades'!#REF!,"")</f>
        <v>#REF!</v>
      </c>
      <c r="F326" t="e">
        <f>IF('Despeses realitzades'!#REF!="x",'Despeses realitzades'!#REF!,"")</f>
        <v>#REF!</v>
      </c>
      <c r="G326" t="e">
        <f>IF('Despeses realitzades'!#REF!="x",'Despeses realitzades'!#REF!,"")</f>
        <v>#REF!</v>
      </c>
      <c r="H326" s="16">
        <v>321</v>
      </c>
      <c r="I326" s="16"/>
    </row>
    <row r="327" spans="1:9" x14ac:dyDescent="0.2">
      <c r="A327" s="16" t="e">
        <f>IF(G327="","",COUNT($G$4:$G327))</f>
        <v>#REF!</v>
      </c>
      <c r="B327" t="e">
        <f>IF('Despeses realitzades'!#REF!="x",'Despeses realitzades'!#REF!,"")</f>
        <v>#REF!</v>
      </c>
      <c r="C327" t="e">
        <f>IF('Despeses realitzades'!#REF!="x",'Despeses realitzades'!#REF!,"")</f>
        <v>#REF!</v>
      </c>
      <c r="D327" t="e">
        <f>IF('Despeses realitzades'!#REF!="x",'Despeses realitzades'!#REF!,"")</f>
        <v>#REF!</v>
      </c>
      <c r="E327" t="e">
        <f>IF('Despeses realitzades'!#REF!="x",'Despeses realitzades'!#REF!,"")</f>
        <v>#REF!</v>
      </c>
      <c r="F327" t="e">
        <f>IF('Despeses realitzades'!#REF!="x",'Despeses realitzades'!#REF!,"")</f>
        <v>#REF!</v>
      </c>
      <c r="G327" t="e">
        <f>IF('Despeses realitzades'!#REF!="x",'Despeses realitzades'!#REF!,"")</f>
        <v>#REF!</v>
      </c>
      <c r="H327" s="16">
        <v>322</v>
      </c>
      <c r="I327" s="16"/>
    </row>
    <row r="328" spans="1:9" x14ac:dyDescent="0.2">
      <c r="A328" s="16" t="e">
        <f>IF(G328="","",COUNT($G$4:$G328))</f>
        <v>#REF!</v>
      </c>
      <c r="B328" t="e">
        <f>IF('Despeses realitzades'!#REF!="x",'Despeses realitzades'!#REF!,"")</f>
        <v>#REF!</v>
      </c>
      <c r="C328" t="e">
        <f>IF('Despeses realitzades'!#REF!="x",'Despeses realitzades'!#REF!,"")</f>
        <v>#REF!</v>
      </c>
      <c r="D328" t="e">
        <f>IF('Despeses realitzades'!#REF!="x",'Despeses realitzades'!#REF!,"")</f>
        <v>#REF!</v>
      </c>
      <c r="E328" t="e">
        <f>IF('Despeses realitzades'!#REF!="x",'Despeses realitzades'!#REF!,"")</f>
        <v>#REF!</v>
      </c>
      <c r="F328" t="e">
        <f>IF('Despeses realitzades'!#REF!="x",'Despeses realitzades'!#REF!,"")</f>
        <v>#REF!</v>
      </c>
      <c r="G328" t="e">
        <f>IF('Despeses realitzades'!#REF!="x",'Despeses realitzades'!#REF!,"")</f>
        <v>#REF!</v>
      </c>
      <c r="H328" s="16">
        <v>323</v>
      </c>
      <c r="I328" s="16"/>
    </row>
    <row r="329" spans="1:9" x14ac:dyDescent="0.2">
      <c r="A329" s="16" t="e">
        <f>IF(G329="","",COUNT($G$4:$G329))</f>
        <v>#REF!</v>
      </c>
      <c r="B329" t="e">
        <f>IF('Despeses realitzades'!#REF!="x",'Despeses realitzades'!#REF!,"")</f>
        <v>#REF!</v>
      </c>
      <c r="C329" t="e">
        <f>IF('Despeses realitzades'!#REF!="x",'Despeses realitzades'!#REF!,"")</f>
        <v>#REF!</v>
      </c>
      <c r="D329" t="e">
        <f>IF('Despeses realitzades'!#REF!="x",'Despeses realitzades'!#REF!,"")</f>
        <v>#REF!</v>
      </c>
      <c r="E329" t="e">
        <f>IF('Despeses realitzades'!#REF!="x",'Despeses realitzades'!#REF!,"")</f>
        <v>#REF!</v>
      </c>
      <c r="F329" t="e">
        <f>IF('Despeses realitzades'!#REF!="x",'Despeses realitzades'!#REF!,"")</f>
        <v>#REF!</v>
      </c>
      <c r="G329" t="e">
        <f>IF('Despeses realitzades'!#REF!="x",'Despeses realitzades'!#REF!,"")</f>
        <v>#REF!</v>
      </c>
      <c r="H329" s="16">
        <v>324</v>
      </c>
      <c r="I329" s="16"/>
    </row>
    <row r="330" spans="1:9" x14ac:dyDescent="0.2">
      <c r="A330" s="16" t="e">
        <f>IF(G330="","",COUNT($G$4:$G330))</f>
        <v>#REF!</v>
      </c>
      <c r="B330" t="e">
        <f>IF('Despeses realitzades'!#REF!="x",'Despeses realitzades'!#REF!,"")</f>
        <v>#REF!</v>
      </c>
      <c r="C330" t="e">
        <f>IF('Despeses realitzades'!#REF!="x",'Despeses realitzades'!#REF!,"")</f>
        <v>#REF!</v>
      </c>
      <c r="D330" t="e">
        <f>IF('Despeses realitzades'!#REF!="x",'Despeses realitzades'!#REF!,"")</f>
        <v>#REF!</v>
      </c>
      <c r="E330" t="e">
        <f>IF('Despeses realitzades'!#REF!="x",'Despeses realitzades'!#REF!,"")</f>
        <v>#REF!</v>
      </c>
      <c r="F330" t="e">
        <f>IF('Despeses realitzades'!#REF!="x",'Despeses realitzades'!#REF!,"")</f>
        <v>#REF!</v>
      </c>
      <c r="G330" t="e">
        <f>IF('Despeses realitzades'!#REF!="x",'Despeses realitzades'!#REF!,"")</f>
        <v>#REF!</v>
      </c>
      <c r="H330" s="16">
        <v>325</v>
      </c>
      <c r="I330" s="16"/>
    </row>
    <row r="331" spans="1:9" x14ac:dyDescent="0.2">
      <c r="A331" s="16" t="e">
        <f>IF(G331="","",COUNT($G$4:$G331))</f>
        <v>#REF!</v>
      </c>
      <c r="B331" t="e">
        <f>IF('Despeses realitzades'!#REF!="x",'Despeses realitzades'!#REF!,"")</f>
        <v>#REF!</v>
      </c>
      <c r="C331" t="e">
        <f>IF('Despeses realitzades'!#REF!="x",'Despeses realitzades'!#REF!,"")</f>
        <v>#REF!</v>
      </c>
      <c r="D331" t="e">
        <f>IF('Despeses realitzades'!#REF!="x",'Despeses realitzades'!#REF!,"")</f>
        <v>#REF!</v>
      </c>
      <c r="E331" t="e">
        <f>IF('Despeses realitzades'!#REF!="x",'Despeses realitzades'!#REF!,"")</f>
        <v>#REF!</v>
      </c>
      <c r="F331" t="e">
        <f>IF('Despeses realitzades'!#REF!="x",'Despeses realitzades'!#REF!,"")</f>
        <v>#REF!</v>
      </c>
      <c r="G331" t="e">
        <f>IF('Despeses realitzades'!#REF!="x",'Despeses realitzades'!#REF!,"")</f>
        <v>#REF!</v>
      </c>
      <c r="H331" s="16">
        <v>326</v>
      </c>
      <c r="I331" s="16"/>
    </row>
    <row r="332" spans="1:9" x14ac:dyDescent="0.2">
      <c r="A332" s="16" t="e">
        <f>IF(G332="","",COUNT($G$4:$G332))</f>
        <v>#REF!</v>
      </c>
      <c r="B332" t="e">
        <f>IF('Despeses realitzades'!#REF!="x",'Despeses realitzades'!#REF!,"")</f>
        <v>#REF!</v>
      </c>
      <c r="C332" t="e">
        <f>IF('Despeses realitzades'!#REF!="x",'Despeses realitzades'!#REF!,"")</f>
        <v>#REF!</v>
      </c>
      <c r="D332" t="e">
        <f>IF('Despeses realitzades'!#REF!="x",'Despeses realitzades'!#REF!,"")</f>
        <v>#REF!</v>
      </c>
      <c r="E332" t="e">
        <f>IF('Despeses realitzades'!#REF!="x",'Despeses realitzades'!#REF!,"")</f>
        <v>#REF!</v>
      </c>
      <c r="F332" t="e">
        <f>IF('Despeses realitzades'!#REF!="x",'Despeses realitzades'!#REF!,"")</f>
        <v>#REF!</v>
      </c>
      <c r="G332" t="e">
        <f>IF('Despeses realitzades'!#REF!="x",'Despeses realitzades'!#REF!,"")</f>
        <v>#REF!</v>
      </c>
      <c r="H332" s="16">
        <v>327</v>
      </c>
      <c r="I332" s="16"/>
    </row>
    <row r="333" spans="1:9" x14ac:dyDescent="0.2">
      <c r="A333" s="16" t="e">
        <f>IF(G333="","",COUNT($G$4:$G333))</f>
        <v>#REF!</v>
      </c>
      <c r="B333" t="e">
        <f>IF('Despeses realitzades'!#REF!="x",'Despeses realitzades'!#REF!,"")</f>
        <v>#REF!</v>
      </c>
      <c r="C333" t="e">
        <f>IF('Despeses realitzades'!#REF!="x",'Despeses realitzades'!#REF!,"")</f>
        <v>#REF!</v>
      </c>
      <c r="D333" t="e">
        <f>IF('Despeses realitzades'!#REF!="x",'Despeses realitzades'!#REF!,"")</f>
        <v>#REF!</v>
      </c>
      <c r="E333" t="e">
        <f>IF('Despeses realitzades'!#REF!="x",'Despeses realitzades'!#REF!,"")</f>
        <v>#REF!</v>
      </c>
      <c r="F333" t="e">
        <f>IF('Despeses realitzades'!#REF!="x",'Despeses realitzades'!#REF!,"")</f>
        <v>#REF!</v>
      </c>
      <c r="G333" t="e">
        <f>IF('Despeses realitzades'!#REF!="x",'Despeses realitzades'!#REF!,"")</f>
        <v>#REF!</v>
      </c>
      <c r="H333" s="16">
        <v>328</v>
      </c>
      <c r="I333" s="16"/>
    </row>
    <row r="334" spans="1:9" x14ac:dyDescent="0.2">
      <c r="A334" s="16" t="e">
        <f>IF(G334="","",COUNT($G$4:$G334))</f>
        <v>#REF!</v>
      </c>
      <c r="B334" t="e">
        <f>IF('Despeses realitzades'!#REF!="x",'Despeses realitzades'!#REF!,"")</f>
        <v>#REF!</v>
      </c>
      <c r="C334" t="e">
        <f>IF('Despeses realitzades'!#REF!="x",'Despeses realitzades'!#REF!,"")</f>
        <v>#REF!</v>
      </c>
      <c r="D334" t="e">
        <f>IF('Despeses realitzades'!#REF!="x",'Despeses realitzades'!#REF!,"")</f>
        <v>#REF!</v>
      </c>
      <c r="E334" t="e">
        <f>IF('Despeses realitzades'!#REF!="x",'Despeses realitzades'!#REF!,"")</f>
        <v>#REF!</v>
      </c>
      <c r="F334" t="e">
        <f>IF('Despeses realitzades'!#REF!="x",'Despeses realitzades'!#REF!,"")</f>
        <v>#REF!</v>
      </c>
      <c r="G334" t="e">
        <f>IF('Despeses realitzades'!#REF!="x",'Despeses realitzades'!#REF!,"")</f>
        <v>#REF!</v>
      </c>
      <c r="H334" s="16">
        <v>329</v>
      </c>
      <c r="I334" s="16"/>
    </row>
    <row r="335" spans="1:9" x14ac:dyDescent="0.2">
      <c r="A335" s="16" t="e">
        <f>IF(G335="","",COUNT($G$4:$G335))</f>
        <v>#REF!</v>
      </c>
      <c r="B335" t="e">
        <f>IF('Despeses realitzades'!#REF!="x",'Despeses realitzades'!#REF!,"")</f>
        <v>#REF!</v>
      </c>
      <c r="C335" t="e">
        <f>IF('Despeses realitzades'!#REF!="x",'Despeses realitzades'!#REF!,"")</f>
        <v>#REF!</v>
      </c>
      <c r="D335" t="e">
        <f>IF('Despeses realitzades'!#REF!="x",'Despeses realitzades'!#REF!,"")</f>
        <v>#REF!</v>
      </c>
      <c r="E335" t="e">
        <f>IF('Despeses realitzades'!#REF!="x",'Despeses realitzades'!#REF!,"")</f>
        <v>#REF!</v>
      </c>
      <c r="F335" t="e">
        <f>IF('Despeses realitzades'!#REF!="x",'Despeses realitzades'!#REF!,"")</f>
        <v>#REF!</v>
      </c>
      <c r="G335" t="e">
        <f>IF('Despeses realitzades'!#REF!="x",'Despeses realitzades'!#REF!,"")</f>
        <v>#REF!</v>
      </c>
      <c r="H335" s="16">
        <v>330</v>
      </c>
      <c r="I335" s="16"/>
    </row>
    <row r="336" spans="1:9" x14ac:dyDescent="0.2">
      <c r="A336" s="16" t="e">
        <f>IF(G336="","",COUNT($G$4:$G336))</f>
        <v>#REF!</v>
      </c>
      <c r="B336" t="e">
        <f>IF('Despeses realitzades'!#REF!="x",'Despeses realitzades'!#REF!,"")</f>
        <v>#REF!</v>
      </c>
      <c r="C336" t="e">
        <f>IF('Despeses realitzades'!#REF!="x",'Despeses realitzades'!#REF!,"")</f>
        <v>#REF!</v>
      </c>
      <c r="D336" t="e">
        <f>IF('Despeses realitzades'!#REF!="x",'Despeses realitzades'!#REF!,"")</f>
        <v>#REF!</v>
      </c>
      <c r="E336" t="e">
        <f>IF('Despeses realitzades'!#REF!="x",'Despeses realitzades'!#REF!,"")</f>
        <v>#REF!</v>
      </c>
      <c r="F336" t="e">
        <f>IF('Despeses realitzades'!#REF!="x",'Despeses realitzades'!#REF!,"")</f>
        <v>#REF!</v>
      </c>
      <c r="G336" t="e">
        <f>IF('Despeses realitzades'!#REF!="x",'Despeses realitzades'!#REF!,"")</f>
        <v>#REF!</v>
      </c>
      <c r="H336" s="16">
        <v>331</v>
      </c>
      <c r="I336" s="16"/>
    </row>
    <row r="337" spans="1:9" x14ac:dyDescent="0.2">
      <c r="A337" s="16" t="e">
        <f>IF(G337="","",COUNT($G$4:$G337))</f>
        <v>#REF!</v>
      </c>
      <c r="B337" t="e">
        <f>IF('Despeses realitzades'!#REF!="x",'Despeses realitzades'!#REF!,"")</f>
        <v>#REF!</v>
      </c>
      <c r="C337" t="e">
        <f>IF('Despeses realitzades'!#REF!="x",'Despeses realitzades'!#REF!,"")</f>
        <v>#REF!</v>
      </c>
      <c r="D337" t="e">
        <f>IF('Despeses realitzades'!#REF!="x",'Despeses realitzades'!#REF!,"")</f>
        <v>#REF!</v>
      </c>
      <c r="E337" t="e">
        <f>IF('Despeses realitzades'!#REF!="x",'Despeses realitzades'!#REF!,"")</f>
        <v>#REF!</v>
      </c>
      <c r="F337" t="e">
        <f>IF('Despeses realitzades'!#REF!="x",'Despeses realitzades'!#REF!,"")</f>
        <v>#REF!</v>
      </c>
      <c r="G337" t="e">
        <f>IF('Despeses realitzades'!#REF!="x",'Despeses realitzades'!#REF!,"")</f>
        <v>#REF!</v>
      </c>
      <c r="H337" s="16">
        <v>332</v>
      </c>
      <c r="I337" s="16"/>
    </row>
    <row r="338" spans="1:9" x14ac:dyDescent="0.2">
      <c r="A338" s="16" t="e">
        <f>IF(G338="","",COUNT($G$4:$G338))</f>
        <v>#REF!</v>
      </c>
      <c r="B338" t="e">
        <f>IF('Despeses realitzades'!#REF!="x",'Despeses realitzades'!#REF!,"")</f>
        <v>#REF!</v>
      </c>
      <c r="C338" t="e">
        <f>IF('Despeses realitzades'!#REF!="x",'Despeses realitzades'!#REF!,"")</f>
        <v>#REF!</v>
      </c>
      <c r="D338" t="e">
        <f>IF('Despeses realitzades'!#REF!="x",'Despeses realitzades'!#REF!,"")</f>
        <v>#REF!</v>
      </c>
      <c r="E338" t="e">
        <f>IF('Despeses realitzades'!#REF!="x",'Despeses realitzades'!#REF!,"")</f>
        <v>#REF!</v>
      </c>
      <c r="F338" t="e">
        <f>IF('Despeses realitzades'!#REF!="x",'Despeses realitzades'!#REF!,"")</f>
        <v>#REF!</v>
      </c>
      <c r="G338" t="e">
        <f>IF('Despeses realitzades'!#REF!="x",'Despeses realitzades'!#REF!,"")</f>
        <v>#REF!</v>
      </c>
      <c r="H338" s="16">
        <v>333</v>
      </c>
      <c r="I338" s="16"/>
    </row>
    <row r="339" spans="1:9" x14ac:dyDescent="0.2">
      <c r="A339" s="16" t="e">
        <f>IF(G339="","",COUNT($G$4:$G339))</f>
        <v>#REF!</v>
      </c>
      <c r="B339" t="e">
        <f>IF('Despeses realitzades'!#REF!="x",'Despeses realitzades'!#REF!,"")</f>
        <v>#REF!</v>
      </c>
      <c r="C339" t="e">
        <f>IF('Despeses realitzades'!#REF!="x",'Despeses realitzades'!#REF!,"")</f>
        <v>#REF!</v>
      </c>
      <c r="D339" t="e">
        <f>IF('Despeses realitzades'!#REF!="x",'Despeses realitzades'!#REF!,"")</f>
        <v>#REF!</v>
      </c>
      <c r="E339" t="e">
        <f>IF('Despeses realitzades'!#REF!="x",'Despeses realitzades'!#REF!,"")</f>
        <v>#REF!</v>
      </c>
      <c r="F339" t="e">
        <f>IF('Despeses realitzades'!#REF!="x",'Despeses realitzades'!#REF!,"")</f>
        <v>#REF!</v>
      </c>
      <c r="G339" t="e">
        <f>IF('Despeses realitzades'!#REF!="x",'Despeses realitzades'!#REF!,"")</f>
        <v>#REF!</v>
      </c>
      <c r="H339" s="16">
        <v>334</v>
      </c>
      <c r="I339" s="16"/>
    </row>
    <row r="340" spans="1:9" x14ac:dyDescent="0.2">
      <c r="A340" s="16" t="e">
        <f>IF(G340="","",COUNT($G$4:$G340))</f>
        <v>#REF!</v>
      </c>
      <c r="B340" t="e">
        <f>IF('Despeses realitzades'!#REF!="x",'Despeses realitzades'!#REF!,"")</f>
        <v>#REF!</v>
      </c>
      <c r="C340" t="e">
        <f>IF('Despeses realitzades'!#REF!="x",'Despeses realitzades'!#REF!,"")</f>
        <v>#REF!</v>
      </c>
      <c r="D340" t="e">
        <f>IF('Despeses realitzades'!#REF!="x",'Despeses realitzades'!#REF!,"")</f>
        <v>#REF!</v>
      </c>
      <c r="E340" t="e">
        <f>IF('Despeses realitzades'!#REF!="x",'Despeses realitzades'!#REF!,"")</f>
        <v>#REF!</v>
      </c>
      <c r="F340" t="e">
        <f>IF('Despeses realitzades'!#REF!="x",'Despeses realitzades'!#REF!,"")</f>
        <v>#REF!</v>
      </c>
      <c r="G340" t="e">
        <f>IF('Despeses realitzades'!#REF!="x",'Despeses realitzades'!#REF!,"")</f>
        <v>#REF!</v>
      </c>
      <c r="H340" s="16">
        <v>335</v>
      </c>
      <c r="I340" s="16"/>
    </row>
    <row r="341" spans="1:9" x14ac:dyDescent="0.2">
      <c r="A341" s="16" t="e">
        <f>IF(G341="","",COUNT($G$4:$G341))</f>
        <v>#REF!</v>
      </c>
      <c r="B341" t="e">
        <f>IF('Despeses realitzades'!#REF!="x",'Despeses realitzades'!#REF!,"")</f>
        <v>#REF!</v>
      </c>
      <c r="C341" t="e">
        <f>IF('Despeses realitzades'!#REF!="x",'Despeses realitzades'!#REF!,"")</f>
        <v>#REF!</v>
      </c>
      <c r="D341" t="e">
        <f>IF('Despeses realitzades'!#REF!="x",'Despeses realitzades'!#REF!,"")</f>
        <v>#REF!</v>
      </c>
      <c r="E341" t="e">
        <f>IF('Despeses realitzades'!#REF!="x",'Despeses realitzades'!#REF!,"")</f>
        <v>#REF!</v>
      </c>
      <c r="F341" t="e">
        <f>IF('Despeses realitzades'!#REF!="x",'Despeses realitzades'!#REF!,"")</f>
        <v>#REF!</v>
      </c>
      <c r="G341" t="e">
        <f>IF('Despeses realitzades'!#REF!="x",'Despeses realitzades'!#REF!,"")</f>
        <v>#REF!</v>
      </c>
      <c r="H341" s="16">
        <v>336</v>
      </c>
      <c r="I341" s="16"/>
    </row>
    <row r="342" spans="1:9" x14ac:dyDescent="0.2">
      <c r="A342" s="16" t="e">
        <f>IF(G342="","",COUNT($G$4:$G342))</f>
        <v>#REF!</v>
      </c>
      <c r="B342" t="e">
        <f>IF('Despeses realitzades'!#REF!="x",'Despeses realitzades'!#REF!,"")</f>
        <v>#REF!</v>
      </c>
      <c r="C342" t="e">
        <f>IF('Despeses realitzades'!#REF!="x",'Despeses realitzades'!#REF!,"")</f>
        <v>#REF!</v>
      </c>
      <c r="D342" t="e">
        <f>IF('Despeses realitzades'!#REF!="x",'Despeses realitzades'!#REF!,"")</f>
        <v>#REF!</v>
      </c>
      <c r="E342" t="e">
        <f>IF('Despeses realitzades'!#REF!="x",'Despeses realitzades'!#REF!,"")</f>
        <v>#REF!</v>
      </c>
      <c r="F342" t="e">
        <f>IF('Despeses realitzades'!#REF!="x",'Despeses realitzades'!#REF!,"")</f>
        <v>#REF!</v>
      </c>
      <c r="G342" t="e">
        <f>IF('Despeses realitzades'!#REF!="x",'Despeses realitzades'!#REF!,"")</f>
        <v>#REF!</v>
      </c>
      <c r="H342" s="16">
        <v>337</v>
      </c>
      <c r="I342" s="16"/>
    </row>
    <row r="343" spans="1:9" x14ac:dyDescent="0.2">
      <c r="A343" s="16" t="e">
        <f>IF(G343="","",COUNT($G$4:$G343))</f>
        <v>#REF!</v>
      </c>
      <c r="B343" t="e">
        <f>IF('Despeses realitzades'!#REF!="x",'Despeses realitzades'!#REF!,"")</f>
        <v>#REF!</v>
      </c>
      <c r="C343" t="e">
        <f>IF('Despeses realitzades'!#REF!="x",'Despeses realitzades'!#REF!,"")</f>
        <v>#REF!</v>
      </c>
      <c r="D343" t="e">
        <f>IF('Despeses realitzades'!#REF!="x",'Despeses realitzades'!#REF!,"")</f>
        <v>#REF!</v>
      </c>
      <c r="E343" t="e">
        <f>IF('Despeses realitzades'!#REF!="x",'Despeses realitzades'!#REF!,"")</f>
        <v>#REF!</v>
      </c>
      <c r="F343" t="e">
        <f>IF('Despeses realitzades'!#REF!="x",'Despeses realitzades'!#REF!,"")</f>
        <v>#REF!</v>
      </c>
      <c r="G343" t="e">
        <f>IF('Despeses realitzades'!#REF!="x",'Despeses realitzades'!#REF!,"")</f>
        <v>#REF!</v>
      </c>
      <c r="H343" s="16">
        <v>338</v>
      </c>
      <c r="I343" s="16"/>
    </row>
    <row r="344" spans="1:9" x14ac:dyDescent="0.2">
      <c r="A344" s="16" t="e">
        <f>IF(G344="","",COUNT($G$4:$G344))</f>
        <v>#REF!</v>
      </c>
      <c r="B344" t="e">
        <f>IF('Despeses realitzades'!#REF!="x",'Despeses realitzades'!#REF!,"")</f>
        <v>#REF!</v>
      </c>
      <c r="C344" t="e">
        <f>IF('Despeses realitzades'!#REF!="x",'Despeses realitzades'!#REF!,"")</f>
        <v>#REF!</v>
      </c>
      <c r="D344" t="e">
        <f>IF('Despeses realitzades'!#REF!="x",'Despeses realitzades'!#REF!,"")</f>
        <v>#REF!</v>
      </c>
      <c r="E344" t="e">
        <f>IF('Despeses realitzades'!#REF!="x",'Despeses realitzades'!#REF!,"")</f>
        <v>#REF!</v>
      </c>
      <c r="F344" t="e">
        <f>IF('Despeses realitzades'!#REF!="x",'Despeses realitzades'!#REF!,"")</f>
        <v>#REF!</v>
      </c>
      <c r="G344" t="e">
        <f>IF('Despeses realitzades'!#REF!="x",'Despeses realitzades'!#REF!,"")</f>
        <v>#REF!</v>
      </c>
      <c r="H344" s="16">
        <v>339</v>
      </c>
      <c r="I344" s="16"/>
    </row>
    <row r="345" spans="1:9" x14ac:dyDescent="0.2">
      <c r="A345" s="16" t="e">
        <f>IF(G345="","",COUNT($G$4:$G345))</f>
        <v>#REF!</v>
      </c>
      <c r="B345" t="e">
        <f>IF('Despeses realitzades'!#REF!="x",'Despeses realitzades'!#REF!,"")</f>
        <v>#REF!</v>
      </c>
      <c r="C345" t="e">
        <f>IF('Despeses realitzades'!#REF!="x",'Despeses realitzades'!#REF!,"")</f>
        <v>#REF!</v>
      </c>
      <c r="D345" t="e">
        <f>IF('Despeses realitzades'!#REF!="x",'Despeses realitzades'!#REF!,"")</f>
        <v>#REF!</v>
      </c>
      <c r="E345" t="e">
        <f>IF('Despeses realitzades'!#REF!="x",'Despeses realitzades'!#REF!,"")</f>
        <v>#REF!</v>
      </c>
      <c r="F345" t="e">
        <f>IF('Despeses realitzades'!#REF!="x",'Despeses realitzades'!#REF!,"")</f>
        <v>#REF!</v>
      </c>
      <c r="G345" t="e">
        <f>IF('Despeses realitzades'!#REF!="x",'Despeses realitzades'!#REF!,"")</f>
        <v>#REF!</v>
      </c>
      <c r="H345" s="16">
        <v>340</v>
      </c>
      <c r="I345" s="16"/>
    </row>
    <row r="346" spans="1:9" x14ac:dyDescent="0.2">
      <c r="A346" s="16" t="e">
        <f>IF(G346="","",COUNT($G$4:$G346))</f>
        <v>#REF!</v>
      </c>
      <c r="B346" t="e">
        <f>IF('Despeses realitzades'!#REF!="x",'Despeses realitzades'!#REF!,"")</f>
        <v>#REF!</v>
      </c>
      <c r="C346" t="e">
        <f>IF('Despeses realitzades'!#REF!="x",'Despeses realitzades'!#REF!,"")</f>
        <v>#REF!</v>
      </c>
      <c r="D346" t="e">
        <f>IF('Despeses realitzades'!#REF!="x",'Despeses realitzades'!#REF!,"")</f>
        <v>#REF!</v>
      </c>
      <c r="E346" t="e">
        <f>IF('Despeses realitzades'!#REF!="x",'Despeses realitzades'!#REF!,"")</f>
        <v>#REF!</v>
      </c>
      <c r="F346" t="e">
        <f>IF('Despeses realitzades'!#REF!="x",'Despeses realitzades'!#REF!,"")</f>
        <v>#REF!</v>
      </c>
      <c r="G346" t="e">
        <f>IF('Despeses realitzades'!#REF!="x",'Despeses realitzades'!#REF!,"")</f>
        <v>#REF!</v>
      </c>
      <c r="H346" s="16">
        <v>341</v>
      </c>
      <c r="I346" s="16"/>
    </row>
    <row r="347" spans="1:9" x14ac:dyDescent="0.2">
      <c r="A347" s="16" t="e">
        <f>IF(G347="","",COUNT($G$4:$G347))</f>
        <v>#REF!</v>
      </c>
      <c r="B347" t="e">
        <f>IF('Despeses realitzades'!#REF!="x",'Despeses realitzades'!#REF!,"")</f>
        <v>#REF!</v>
      </c>
      <c r="C347" t="e">
        <f>IF('Despeses realitzades'!#REF!="x",'Despeses realitzades'!#REF!,"")</f>
        <v>#REF!</v>
      </c>
      <c r="D347" t="e">
        <f>IF('Despeses realitzades'!#REF!="x",'Despeses realitzades'!#REF!,"")</f>
        <v>#REF!</v>
      </c>
      <c r="E347" t="e">
        <f>IF('Despeses realitzades'!#REF!="x",'Despeses realitzades'!#REF!,"")</f>
        <v>#REF!</v>
      </c>
      <c r="F347" t="e">
        <f>IF('Despeses realitzades'!#REF!="x",'Despeses realitzades'!#REF!,"")</f>
        <v>#REF!</v>
      </c>
      <c r="G347" t="e">
        <f>IF('Despeses realitzades'!#REF!="x",'Despeses realitzades'!#REF!,"")</f>
        <v>#REF!</v>
      </c>
      <c r="H347" s="16">
        <v>342</v>
      </c>
      <c r="I347" s="16"/>
    </row>
    <row r="348" spans="1:9" x14ac:dyDescent="0.2">
      <c r="A348" s="16" t="e">
        <f>IF(G348="","",COUNT($G$4:$G348))</f>
        <v>#REF!</v>
      </c>
      <c r="B348" t="e">
        <f>IF('Despeses realitzades'!#REF!="x",'Despeses realitzades'!#REF!,"")</f>
        <v>#REF!</v>
      </c>
      <c r="C348" t="e">
        <f>IF('Despeses realitzades'!#REF!="x",'Despeses realitzades'!#REF!,"")</f>
        <v>#REF!</v>
      </c>
      <c r="D348" t="e">
        <f>IF('Despeses realitzades'!#REF!="x",'Despeses realitzades'!#REF!,"")</f>
        <v>#REF!</v>
      </c>
      <c r="E348" t="e">
        <f>IF('Despeses realitzades'!#REF!="x",'Despeses realitzades'!#REF!,"")</f>
        <v>#REF!</v>
      </c>
      <c r="F348" t="e">
        <f>IF('Despeses realitzades'!#REF!="x",'Despeses realitzades'!#REF!,"")</f>
        <v>#REF!</v>
      </c>
      <c r="G348" t="e">
        <f>IF('Despeses realitzades'!#REF!="x",'Despeses realitzades'!#REF!,"")</f>
        <v>#REF!</v>
      </c>
      <c r="H348" s="16">
        <v>343</v>
      </c>
      <c r="I348" s="16"/>
    </row>
    <row r="349" spans="1:9" x14ac:dyDescent="0.2">
      <c r="A349" s="16" t="e">
        <f>IF(G349="","",COUNT($G$4:$G349))</f>
        <v>#REF!</v>
      </c>
      <c r="B349" t="e">
        <f>IF('Despeses realitzades'!#REF!="x",'Despeses realitzades'!#REF!,"")</f>
        <v>#REF!</v>
      </c>
      <c r="C349" t="e">
        <f>IF('Despeses realitzades'!#REF!="x",'Despeses realitzades'!#REF!,"")</f>
        <v>#REF!</v>
      </c>
      <c r="D349" t="e">
        <f>IF('Despeses realitzades'!#REF!="x",'Despeses realitzades'!#REF!,"")</f>
        <v>#REF!</v>
      </c>
      <c r="E349" t="e">
        <f>IF('Despeses realitzades'!#REF!="x",'Despeses realitzades'!#REF!,"")</f>
        <v>#REF!</v>
      </c>
      <c r="F349" t="e">
        <f>IF('Despeses realitzades'!#REF!="x",'Despeses realitzades'!#REF!,"")</f>
        <v>#REF!</v>
      </c>
      <c r="G349" t="e">
        <f>IF('Despeses realitzades'!#REF!="x",'Despeses realitzades'!#REF!,"")</f>
        <v>#REF!</v>
      </c>
      <c r="H349" s="16">
        <v>344</v>
      </c>
      <c r="I349" s="16"/>
    </row>
    <row r="350" spans="1:9" x14ac:dyDescent="0.2">
      <c r="A350" s="16" t="e">
        <f>IF(G350="","",COUNT($G$4:$G350))</f>
        <v>#REF!</v>
      </c>
      <c r="B350" t="e">
        <f>IF('Despeses realitzades'!#REF!="x",'Despeses realitzades'!#REF!,"")</f>
        <v>#REF!</v>
      </c>
      <c r="C350" t="e">
        <f>IF('Despeses realitzades'!#REF!="x",'Despeses realitzades'!#REF!,"")</f>
        <v>#REF!</v>
      </c>
      <c r="D350" t="e">
        <f>IF('Despeses realitzades'!#REF!="x",'Despeses realitzades'!#REF!,"")</f>
        <v>#REF!</v>
      </c>
      <c r="E350" t="e">
        <f>IF('Despeses realitzades'!#REF!="x",'Despeses realitzades'!#REF!,"")</f>
        <v>#REF!</v>
      </c>
      <c r="F350" t="e">
        <f>IF('Despeses realitzades'!#REF!="x",'Despeses realitzades'!#REF!,"")</f>
        <v>#REF!</v>
      </c>
      <c r="G350" t="e">
        <f>IF('Despeses realitzades'!#REF!="x",'Despeses realitzades'!#REF!,"")</f>
        <v>#REF!</v>
      </c>
      <c r="H350" s="16">
        <v>345</v>
      </c>
      <c r="I350" s="16"/>
    </row>
    <row r="351" spans="1:9" x14ac:dyDescent="0.2">
      <c r="A351" s="16" t="e">
        <f>IF(G351="","",COUNT($G$4:$G351))</f>
        <v>#REF!</v>
      </c>
      <c r="B351" t="e">
        <f>IF('Despeses realitzades'!#REF!="x",'Despeses realitzades'!#REF!,"")</f>
        <v>#REF!</v>
      </c>
      <c r="C351" t="e">
        <f>IF('Despeses realitzades'!#REF!="x",'Despeses realitzades'!#REF!,"")</f>
        <v>#REF!</v>
      </c>
      <c r="D351" t="e">
        <f>IF('Despeses realitzades'!#REF!="x",'Despeses realitzades'!#REF!,"")</f>
        <v>#REF!</v>
      </c>
      <c r="E351" t="e">
        <f>IF('Despeses realitzades'!#REF!="x",'Despeses realitzades'!#REF!,"")</f>
        <v>#REF!</v>
      </c>
      <c r="F351" t="e">
        <f>IF('Despeses realitzades'!#REF!="x",'Despeses realitzades'!#REF!,"")</f>
        <v>#REF!</v>
      </c>
      <c r="G351" t="e">
        <f>IF('Despeses realitzades'!#REF!="x",'Despeses realitzades'!#REF!,"")</f>
        <v>#REF!</v>
      </c>
      <c r="H351" s="16">
        <v>346</v>
      </c>
      <c r="I351" s="16"/>
    </row>
    <row r="352" spans="1:9" x14ac:dyDescent="0.2">
      <c r="A352" s="16" t="e">
        <f>IF(G352="","",COUNT($G$4:$G352))</f>
        <v>#REF!</v>
      </c>
      <c r="B352" t="e">
        <f>IF('Despeses realitzades'!#REF!="x",'Despeses realitzades'!#REF!,"")</f>
        <v>#REF!</v>
      </c>
      <c r="C352" t="e">
        <f>IF('Despeses realitzades'!#REF!="x",'Despeses realitzades'!#REF!,"")</f>
        <v>#REF!</v>
      </c>
      <c r="D352" t="e">
        <f>IF('Despeses realitzades'!#REF!="x",'Despeses realitzades'!#REF!,"")</f>
        <v>#REF!</v>
      </c>
      <c r="E352" t="e">
        <f>IF('Despeses realitzades'!#REF!="x",'Despeses realitzades'!#REF!,"")</f>
        <v>#REF!</v>
      </c>
      <c r="F352" t="e">
        <f>IF('Despeses realitzades'!#REF!="x",'Despeses realitzades'!#REF!,"")</f>
        <v>#REF!</v>
      </c>
      <c r="G352" t="e">
        <f>IF('Despeses realitzades'!#REF!="x",'Despeses realitzades'!#REF!,"")</f>
        <v>#REF!</v>
      </c>
      <c r="H352" s="16">
        <v>347</v>
      </c>
      <c r="I352" s="16"/>
    </row>
    <row r="353" spans="1:9" x14ac:dyDescent="0.2">
      <c r="A353" s="16" t="e">
        <f>IF(G353="","",COUNT($G$4:$G353))</f>
        <v>#REF!</v>
      </c>
      <c r="B353" t="e">
        <f>IF('Despeses realitzades'!#REF!="x",'Despeses realitzades'!#REF!,"")</f>
        <v>#REF!</v>
      </c>
      <c r="C353" t="e">
        <f>IF('Despeses realitzades'!#REF!="x",'Despeses realitzades'!#REF!,"")</f>
        <v>#REF!</v>
      </c>
      <c r="D353" t="e">
        <f>IF('Despeses realitzades'!#REF!="x",'Despeses realitzades'!#REF!,"")</f>
        <v>#REF!</v>
      </c>
      <c r="E353" t="e">
        <f>IF('Despeses realitzades'!#REF!="x",'Despeses realitzades'!#REF!,"")</f>
        <v>#REF!</v>
      </c>
      <c r="F353" t="e">
        <f>IF('Despeses realitzades'!#REF!="x",'Despeses realitzades'!#REF!,"")</f>
        <v>#REF!</v>
      </c>
      <c r="G353" t="e">
        <f>IF('Despeses realitzades'!#REF!="x",'Despeses realitzades'!#REF!,"")</f>
        <v>#REF!</v>
      </c>
      <c r="H353" s="16">
        <v>348</v>
      </c>
      <c r="I353" s="16"/>
    </row>
    <row r="354" spans="1:9" x14ac:dyDescent="0.2">
      <c r="A354" s="16" t="e">
        <f>IF(G354="","",COUNT($G$4:$G354))</f>
        <v>#REF!</v>
      </c>
      <c r="B354" t="e">
        <f>IF('Despeses realitzades'!#REF!="x",'Despeses realitzades'!#REF!,"")</f>
        <v>#REF!</v>
      </c>
      <c r="C354" t="e">
        <f>IF('Despeses realitzades'!#REF!="x",'Despeses realitzades'!#REF!,"")</f>
        <v>#REF!</v>
      </c>
      <c r="D354" t="e">
        <f>IF('Despeses realitzades'!#REF!="x",'Despeses realitzades'!#REF!,"")</f>
        <v>#REF!</v>
      </c>
      <c r="E354" t="e">
        <f>IF('Despeses realitzades'!#REF!="x",'Despeses realitzades'!#REF!,"")</f>
        <v>#REF!</v>
      </c>
      <c r="F354" t="e">
        <f>IF('Despeses realitzades'!#REF!="x",'Despeses realitzades'!#REF!,"")</f>
        <v>#REF!</v>
      </c>
      <c r="G354" t="e">
        <f>IF('Despeses realitzades'!#REF!="x",'Despeses realitzades'!#REF!,"")</f>
        <v>#REF!</v>
      </c>
      <c r="H354" s="16">
        <v>349</v>
      </c>
      <c r="I354" s="16"/>
    </row>
    <row r="355" spans="1:9" x14ac:dyDescent="0.2">
      <c r="A355" s="16" t="e">
        <f>IF(G355="","",COUNT($G$4:$G355))</f>
        <v>#REF!</v>
      </c>
      <c r="B355" t="e">
        <f>IF('Despeses realitzades'!#REF!="x",'Despeses realitzades'!#REF!,"")</f>
        <v>#REF!</v>
      </c>
      <c r="C355" t="e">
        <f>IF('Despeses realitzades'!#REF!="x",'Despeses realitzades'!#REF!,"")</f>
        <v>#REF!</v>
      </c>
      <c r="D355" t="e">
        <f>IF('Despeses realitzades'!#REF!="x",'Despeses realitzades'!#REF!,"")</f>
        <v>#REF!</v>
      </c>
      <c r="E355" t="e">
        <f>IF('Despeses realitzades'!#REF!="x",'Despeses realitzades'!#REF!,"")</f>
        <v>#REF!</v>
      </c>
      <c r="F355" t="e">
        <f>IF('Despeses realitzades'!#REF!="x",'Despeses realitzades'!#REF!,"")</f>
        <v>#REF!</v>
      </c>
      <c r="G355" t="e">
        <f>IF('Despeses realitzades'!#REF!="x",'Despeses realitzades'!#REF!,"")</f>
        <v>#REF!</v>
      </c>
      <c r="H355" s="16">
        <v>350</v>
      </c>
      <c r="I355" s="16"/>
    </row>
    <row r="356" spans="1:9" x14ac:dyDescent="0.2">
      <c r="A356" s="16" t="e">
        <f>IF(G356="","",COUNT($G$4:$G356))</f>
        <v>#REF!</v>
      </c>
      <c r="B356" t="e">
        <f>IF('Despeses realitzades'!#REF!="x",'Despeses realitzades'!#REF!,"")</f>
        <v>#REF!</v>
      </c>
      <c r="C356" t="e">
        <f>IF('Despeses realitzades'!#REF!="x",'Despeses realitzades'!#REF!,"")</f>
        <v>#REF!</v>
      </c>
      <c r="D356" t="e">
        <f>IF('Despeses realitzades'!#REF!="x",'Despeses realitzades'!#REF!,"")</f>
        <v>#REF!</v>
      </c>
      <c r="E356" t="e">
        <f>IF('Despeses realitzades'!#REF!="x",'Despeses realitzades'!#REF!,"")</f>
        <v>#REF!</v>
      </c>
      <c r="F356" t="e">
        <f>IF('Despeses realitzades'!#REF!="x",'Despeses realitzades'!#REF!,"")</f>
        <v>#REF!</v>
      </c>
      <c r="G356" t="e">
        <f>IF('Despeses realitzades'!#REF!="x",'Despeses realitzades'!#REF!,"")</f>
        <v>#REF!</v>
      </c>
      <c r="H356" s="16">
        <v>351</v>
      </c>
      <c r="I356" s="16"/>
    </row>
    <row r="357" spans="1:9" x14ac:dyDescent="0.2">
      <c r="A357" s="16" t="e">
        <f>IF(G357="","",COUNT($G$4:$G357))</f>
        <v>#REF!</v>
      </c>
      <c r="B357" t="e">
        <f>IF('Despeses realitzades'!#REF!="x",'Despeses realitzades'!#REF!,"")</f>
        <v>#REF!</v>
      </c>
      <c r="C357" t="e">
        <f>IF('Despeses realitzades'!#REF!="x",'Despeses realitzades'!#REF!,"")</f>
        <v>#REF!</v>
      </c>
      <c r="D357" t="e">
        <f>IF('Despeses realitzades'!#REF!="x",'Despeses realitzades'!#REF!,"")</f>
        <v>#REF!</v>
      </c>
      <c r="E357" t="e">
        <f>IF('Despeses realitzades'!#REF!="x",'Despeses realitzades'!#REF!,"")</f>
        <v>#REF!</v>
      </c>
      <c r="F357" t="e">
        <f>IF('Despeses realitzades'!#REF!="x",'Despeses realitzades'!#REF!,"")</f>
        <v>#REF!</v>
      </c>
      <c r="G357" t="e">
        <f>IF('Despeses realitzades'!#REF!="x",'Despeses realitzades'!#REF!,"")</f>
        <v>#REF!</v>
      </c>
      <c r="H357" s="16">
        <v>352</v>
      </c>
      <c r="I357" s="16"/>
    </row>
    <row r="358" spans="1:9" x14ac:dyDescent="0.2">
      <c r="A358" s="16" t="e">
        <f>IF(G358="","",COUNT($G$4:$G358))</f>
        <v>#REF!</v>
      </c>
      <c r="B358" t="e">
        <f>IF('Despeses realitzades'!#REF!="x",'Despeses realitzades'!#REF!,"")</f>
        <v>#REF!</v>
      </c>
      <c r="C358" t="e">
        <f>IF('Despeses realitzades'!#REF!="x",'Despeses realitzades'!#REF!,"")</f>
        <v>#REF!</v>
      </c>
      <c r="D358" t="e">
        <f>IF('Despeses realitzades'!#REF!="x",'Despeses realitzades'!#REF!,"")</f>
        <v>#REF!</v>
      </c>
      <c r="E358" t="e">
        <f>IF('Despeses realitzades'!#REF!="x",'Despeses realitzades'!#REF!,"")</f>
        <v>#REF!</v>
      </c>
      <c r="F358" t="e">
        <f>IF('Despeses realitzades'!#REF!="x",'Despeses realitzades'!#REF!,"")</f>
        <v>#REF!</v>
      </c>
      <c r="G358" t="e">
        <f>IF('Despeses realitzades'!#REF!="x",'Despeses realitzades'!#REF!,"")</f>
        <v>#REF!</v>
      </c>
      <c r="H358" s="16">
        <v>353</v>
      </c>
      <c r="I358" s="16"/>
    </row>
    <row r="359" spans="1:9" x14ac:dyDescent="0.2">
      <c r="A359" s="16" t="e">
        <f>IF(G359="","",COUNT($G$4:$G359))</f>
        <v>#REF!</v>
      </c>
      <c r="B359" t="e">
        <f>IF('Despeses realitzades'!#REF!="x",'Despeses realitzades'!#REF!,"")</f>
        <v>#REF!</v>
      </c>
      <c r="C359" t="e">
        <f>IF('Despeses realitzades'!#REF!="x",'Despeses realitzades'!#REF!,"")</f>
        <v>#REF!</v>
      </c>
      <c r="D359" t="e">
        <f>IF('Despeses realitzades'!#REF!="x",'Despeses realitzades'!#REF!,"")</f>
        <v>#REF!</v>
      </c>
      <c r="E359" t="e">
        <f>IF('Despeses realitzades'!#REF!="x",'Despeses realitzades'!#REF!,"")</f>
        <v>#REF!</v>
      </c>
      <c r="F359" t="e">
        <f>IF('Despeses realitzades'!#REF!="x",'Despeses realitzades'!#REF!,"")</f>
        <v>#REF!</v>
      </c>
      <c r="G359" t="e">
        <f>IF('Despeses realitzades'!#REF!="x",'Despeses realitzades'!#REF!,"")</f>
        <v>#REF!</v>
      </c>
      <c r="H359" s="16">
        <v>354</v>
      </c>
      <c r="I359" s="16"/>
    </row>
    <row r="360" spans="1:9" x14ac:dyDescent="0.2">
      <c r="A360" s="16" t="e">
        <f>IF(G360="","",COUNT($G$4:$G360))</f>
        <v>#REF!</v>
      </c>
      <c r="B360" t="e">
        <f>IF('Despeses realitzades'!#REF!="x",'Despeses realitzades'!#REF!,"")</f>
        <v>#REF!</v>
      </c>
      <c r="C360" t="e">
        <f>IF('Despeses realitzades'!#REF!="x",'Despeses realitzades'!#REF!,"")</f>
        <v>#REF!</v>
      </c>
      <c r="D360" t="e">
        <f>IF('Despeses realitzades'!#REF!="x",'Despeses realitzades'!#REF!,"")</f>
        <v>#REF!</v>
      </c>
      <c r="E360" t="e">
        <f>IF('Despeses realitzades'!#REF!="x",'Despeses realitzades'!#REF!,"")</f>
        <v>#REF!</v>
      </c>
      <c r="F360" t="e">
        <f>IF('Despeses realitzades'!#REF!="x",'Despeses realitzades'!#REF!,"")</f>
        <v>#REF!</v>
      </c>
      <c r="G360" t="e">
        <f>IF('Despeses realitzades'!#REF!="x",'Despeses realitzades'!#REF!,"")</f>
        <v>#REF!</v>
      </c>
      <c r="H360" s="16">
        <v>355</v>
      </c>
      <c r="I360" s="16"/>
    </row>
    <row r="361" spans="1:9" x14ac:dyDescent="0.2">
      <c r="A361" s="16" t="e">
        <f>IF(G361="","",COUNT($G$4:$G361))</f>
        <v>#REF!</v>
      </c>
      <c r="B361" t="e">
        <f>IF('Despeses realitzades'!#REF!="x",'Despeses realitzades'!#REF!,"")</f>
        <v>#REF!</v>
      </c>
      <c r="C361" t="e">
        <f>IF('Despeses realitzades'!#REF!="x",'Despeses realitzades'!#REF!,"")</f>
        <v>#REF!</v>
      </c>
      <c r="D361" t="e">
        <f>IF('Despeses realitzades'!#REF!="x",'Despeses realitzades'!#REF!,"")</f>
        <v>#REF!</v>
      </c>
      <c r="E361" t="e">
        <f>IF('Despeses realitzades'!#REF!="x",'Despeses realitzades'!#REF!,"")</f>
        <v>#REF!</v>
      </c>
      <c r="F361" t="e">
        <f>IF('Despeses realitzades'!#REF!="x",'Despeses realitzades'!#REF!,"")</f>
        <v>#REF!</v>
      </c>
      <c r="G361" t="e">
        <f>IF('Despeses realitzades'!#REF!="x",'Despeses realitzades'!#REF!,"")</f>
        <v>#REF!</v>
      </c>
      <c r="H361" s="16">
        <v>356</v>
      </c>
      <c r="I361" s="16"/>
    </row>
    <row r="362" spans="1:9" x14ac:dyDescent="0.2">
      <c r="A362" s="16" t="e">
        <f>IF(G362="","",COUNT($G$4:$G362))</f>
        <v>#REF!</v>
      </c>
      <c r="B362" t="e">
        <f>IF('Despeses realitzades'!#REF!="x",'Despeses realitzades'!#REF!,"")</f>
        <v>#REF!</v>
      </c>
      <c r="C362" t="e">
        <f>IF('Despeses realitzades'!#REF!="x",'Despeses realitzades'!#REF!,"")</f>
        <v>#REF!</v>
      </c>
      <c r="D362" t="e">
        <f>IF('Despeses realitzades'!#REF!="x",'Despeses realitzades'!#REF!,"")</f>
        <v>#REF!</v>
      </c>
      <c r="E362" t="e">
        <f>IF('Despeses realitzades'!#REF!="x",'Despeses realitzades'!#REF!,"")</f>
        <v>#REF!</v>
      </c>
      <c r="F362" t="e">
        <f>IF('Despeses realitzades'!#REF!="x",'Despeses realitzades'!#REF!,"")</f>
        <v>#REF!</v>
      </c>
      <c r="G362" t="e">
        <f>IF('Despeses realitzades'!#REF!="x",'Despeses realitzades'!#REF!,"")</f>
        <v>#REF!</v>
      </c>
      <c r="H362" s="16">
        <v>357</v>
      </c>
      <c r="I362" s="16"/>
    </row>
    <row r="363" spans="1:9" x14ac:dyDescent="0.2">
      <c r="A363" s="16" t="e">
        <f>IF(G363="","",COUNT($G$4:$G363))</f>
        <v>#REF!</v>
      </c>
      <c r="B363" t="e">
        <f>IF('Despeses realitzades'!#REF!="x",'Despeses realitzades'!#REF!,"")</f>
        <v>#REF!</v>
      </c>
      <c r="C363" t="e">
        <f>IF('Despeses realitzades'!#REF!="x",'Despeses realitzades'!#REF!,"")</f>
        <v>#REF!</v>
      </c>
      <c r="D363" t="e">
        <f>IF('Despeses realitzades'!#REF!="x",'Despeses realitzades'!#REF!,"")</f>
        <v>#REF!</v>
      </c>
      <c r="E363" t="e">
        <f>IF('Despeses realitzades'!#REF!="x",'Despeses realitzades'!#REF!,"")</f>
        <v>#REF!</v>
      </c>
      <c r="F363" t="e">
        <f>IF('Despeses realitzades'!#REF!="x",'Despeses realitzades'!#REF!,"")</f>
        <v>#REF!</v>
      </c>
      <c r="G363" t="e">
        <f>IF('Despeses realitzades'!#REF!="x",'Despeses realitzades'!#REF!,"")</f>
        <v>#REF!</v>
      </c>
      <c r="H363" s="16">
        <v>358</v>
      </c>
      <c r="I363" s="16"/>
    </row>
    <row r="364" spans="1:9" x14ac:dyDescent="0.2">
      <c r="A364" s="16" t="e">
        <f>IF(G364="","",COUNT($G$4:$G364))</f>
        <v>#REF!</v>
      </c>
      <c r="B364" t="e">
        <f>IF('Despeses realitzades'!#REF!="x",'Despeses realitzades'!#REF!,"")</f>
        <v>#REF!</v>
      </c>
      <c r="C364" t="e">
        <f>IF('Despeses realitzades'!#REF!="x",'Despeses realitzades'!#REF!,"")</f>
        <v>#REF!</v>
      </c>
      <c r="D364" t="e">
        <f>IF('Despeses realitzades'!#REF!="x",'Despeses realitzades'!#REF!,"")</f>
        <v>#REF!</v>
      </c>
      <c r="E364" t="e">
        <f>IF('Despeses realitzades'!#REF!="x",'Despeses realitzades'!#REF!,"")</f>
        <v>#REF!</v>
      </c>
      <c r="F364" t="e">
        <f>IF('Despeses realitzades'!#REF!="x",'Despeses realitzades'!#REF!,"")</f>
        <v>#REF!</v>
      </c>
      <c r="G364" t="e">
        <f>IF('Despeses realitzades'!#REF!="x",'Despeses realitzades'!#REF!,"")</f>
        <v>#REF!</v>
      </c>
      <c r="H364" s="16">
        <v>359</v>
      </c>
      <c r="I364" s="16"/>
    </row>
    <row r="365" spans="1:9" x14ac:dyDescent="0.2">
      <c r="A365" s="16" t="e">
        <f>IF(G365="","",COUNT($G$4:$G365))</f>
        <v>#REF!</v>
      </c>
      <c r="B365" t="e">
        <f>IF('Despeses realitzades'!#REF!="x",'Despeses realitzades'!#REF!,"")</f>
        <v>#REF!</v>
      </c>
      <c r="C365" t="e">
        <f>IF('Despeses realitzades'!#REF!="x",'Despeses realitzades'!#REF!,"")</f>
        <v>#REF!</v>
      </c>
      <c r="D365" t="e">
        <f>IF('Despeses realitzades'!#REF!="x",'Despeses realitzades'!#REF!,"")</f>
        <v>#REF!</v>
      </c>
      <c r="E365" t="e">
        <f>IF('Despeses realitzades'!#REF!="x",'Despeses realitzades'!#REF!,"")</f>
        <v>#REF!</v>
      </c>
      <c r="F365" t="e">
        <f>IF('Despeses realitzades'!#REF!="x",'Despeses realitzades'!#REF!,"")</f>
        <v>#REF!</v>
      </c>
      <c r="G365" t="e">
        <f>IF('Despeses realitzades'!#REF!="x",'Despeses realitzades'!#REF!,"")</f>
        <v>#REF!</v>
      </c>
      <c r="H365" s="16">
        <v>360</v>
      </c>
      <c r="I365" s="16"/>
    </row>
    <row r="366" spans="1:9" x14ac:dyDescent="0.2">
      <c r="A366" s="16" t="e">
        <f>IF(G366="","",COUNT($G$4:$G366))</f>
        <v>#REF!</v>
      </c>
      <c r="B366" t="e">
        <f>IF('Despeses realitzades'!#REF!="x",'Despeses realitzades'!#REF!,"")</f>
        <v>#REF!</v>
      </c>
      <c r="C366" t="e">
        <f>IF('Despeses realitzades'!#REF!="x",'Despeses realitzades'!#REF!,"")</f>
        <v>#REF!</v>
      </c>
      <c r="D366" t="e">
        <f>IF('Despeses realitzades'!#REF!="x",'Despeses realitzades'!#REF!,"")</f>
        <v>#REF!</v>
      </c>
      <c r="E366" t="e">
        <f>IF('Despeses realitzades'!#REF!="x",'Despeses realitzades'!#REF!,"")</f>
        <v>#REF!</v>
      </c>
      <c r="F366" t="e">
        <f>IF('Despeses realitzades'!#REF!="x",'Despeses realitzades'!#REF!,"")</f>
        <v>#REF!</v>
      </c>
      <c r="G366" t="e">
        <f>IF('Despeses realitzades'!#REF!="x",'Despeses realitzades'!#REF!,"")</f>
        <v>#REF!</v>
      </c>
      <c r="H366" s="16">
        <v>361</v>
      </c>
      <c r="I366" s="16"/>
    </row>
    <row r="367" spans="1:9" x14ac:dyDescent="0.2">
      <c r="A367" s="16" t="e">
        <f>IF(G367="","",COUNT($G$4:$G367))</f>
        <v>#REF!</v>
      </c>
      <c r="B367" t="e">
        <f>IF('Despeses realitzades'!#REF!="x",'Despeses realitzades'!#REF!,"")</f>
        <v>#REF!</v>
      </c>
      <c r="C367" t="e">
        <f>IF('Despeses realitzades'!#REF!="x",'Despeses realitzades'!#REF!,"")</f>
        <v>#REF!</v>
      </c>
      <c r="D367" t="e">
        <f>IF('Despeses realitzades'!#REF!="x",'Despeses realitzades'!#REF!,"")</f>
        <v>#REF!</v>
      </c>
      <c r="E367" t="e">
        <f>IF('Despeses realitzades'!#REF!="x",'Despeses realitzades'!#REF!,"")</f>
        <v>#REF!</v>
      </c>
      <c r="F367" t="e">
        <f>IF('Despeses realitzades'!#REF!="x",'Despeses realitzades'!#REF!,"")</f>
        <v>#REF!</v>
      </c>
      <c r="G367" t="e">
        <f>IF('Despeses realitzades'!#REF!="x",'Despeses realitzades'!#REF!,"")</f>
        <v>#REF!</v>
      </c>
      <c r="H367" s="16">
        <v>362</v>
      </c>
      <c r="I367" s="16"/>
    </row>
    <row r="368" spans="1:9" x14ac:dyDescent="0.2">
      <c r="A368" s="16" t="e">
        <f>IF(G368="","",COUNT($G$4:$G368))</f>
        <v>#REF!</v>
      </c>
      <c r="B368" t="e">
        <f>IF('Despeses realitzades'!#REF!="x",'Despeses realitzades'!#REF!,"")</f>
        <v>#REF!</v>
      </c>
      <c r="C368" t="e">
        <f>IF('Despeses realitzades'!#REF!="x",'Despeses realitzades'!#REF!,"")</f>
        <v>#REF!</v>
      </c>
      <c r="D368" t="e">
        <f>IF('Despeses realitzades'!#REF!="x",'Despeses realitzades'!#REF!,"")</f>
        <v>#REF!</v>
      </c>
      <c r="E368" t="e">
        <f>IF('Despeses realitzades'!#REF!="x",'Despeses realitzades'!#REF!,"")</f>
        <v>#REF!</v>
      </c>
      <c r="F368" t="e">
        <f>IF('Despeses realitzades'!#REF!="x",'Despeses realitzades'!#REF!,"")</f>
        <v>#REF!</v>
      </c>
      <c r="G368" t="e">
        <f>IF('Despeses realitzades'!#REF!="x",'Despeses realitzades'!#REF!,"")</f>
        <v>#REF!</v>
      </c>
      <c r="H368" s="16">
        <v>363</v>
      </c>
      <c r="I368" s="16"/>
    </row>
    <row r="369" spans="1:9" x14ac:dyDescent="0.2">
      <c r="A369" s="16" t="e">
        <f>IF(G369="","",COUNT($G$4:$G369))</f>
        <v>#REF!</v>
      </c>
      <c r="B369" t="e">
        <f>IF('Despeses realitzades'!#REF!="x",'Despeses realitzades'!#REF!,"")</f>
        <v>#REF!</v>
      </c>
      <c r="C369" t="e">
        <f>IF('Despeses realitzades'!#REF!="x",'Despeses realitzades'!#REF!,"")</f>
        <v>#REF!</v>
      </c>
      <c r="D369" t="e">
        <f>IF('Despeses realitzades'!#REF!="x",'Despeses realitzades'!#REF!,"")</f>
        <v>#REF!</v>
      </c>
      <c r="E369" t="e">
        <f>IF('Despeses realitzades'!#REF!="x",'Despeses realitzades'!#REF!,"")</f>
        <v>#REF!</v>
      </c>
      <c r="F369" t="e">
        <f>IF('Despeses realitzades'!#REF!="x",'Despeses realitzades'!#REF!,"")</f>
        <v>#REF!</v>
      </c>
      <c r="G369" t="e">
        <f>IF('Despeses realitzades'!#REF!="x",'Despeses realitzades'!#REF!,"")</f>
        <v>#REF!</v>
      </c>
      <c r="H369" s="16">
        <v>364</v>
      </c>
      <c r="I369" s="16"/>
    </row>
    <row r="370" spans="1:9" x14ac:dyDescent="0.2">
      <c r="A370" s="16" t="e">
        <f>IF(G370="","",COUNT($G$4:$G370))</f>
        <v>#REF!</v>
      </c>
      <c r="B370" t="e">
        <f>IF('Despeses realitzades'!#REF!="x",'Despeses realitzades'!#REF!,"")</f>
        <v>#REF!</v>
      </c>
      <c r="C370" t="e">
        <f>IF('Despeses realitzades'!#REF!="x",'Despeses realitzades'!#REF!,"")</f>
        <v>#REF!</v>
      </c>
      <c r="D370" t="e">
        <f>IF('Despeses realitzades'!#REF!="x",'Despeses realitzades'!#REF!,"")</f>
        <v>#REF!</v>
      </c>
      <c r="E370" t="e">
        <f>IF('Despeses realitzades'!#REF!="x",'Despeses realitzades'!#REF!,"")</f>
        <v>#REF!</v>
      </c>
      <c r="F370" t="e">
        <f>IF('Despeses realitzades'!#REF!="x",'Despeses realitzades'!#REF!,"")</f>
        <v>#REF!</v>
      </c>
      <c r="G370" t="e">
        <f>IF('Despeses realitzades'!#REF!="x",'Despeses realitzades'!#REF!,"")</f>
        <v>#REF!</v>
      </c>
      <c r="H370" s="16">
        <v>365</v>
      </c>
      <c r="I370" s="16"/>
    </row>
    <row r="371" spans="1:9" x14ac:dyDescent="0.2">
      <c r="A371" s="16" t="e">
        <f>IF(G371="","",COUNT($G$4:$G371))</f>
        <v>#REF!</v>
      </c>
      <c r="B371" t="e">
        <f>IF('Despeses realitzades'!#REF!="x",'Despeses realitzades'!#REF!,"")</f>
        <v>#REF!</v>
      </c>
      <c r="C371" t="e">
        <f>IF('Despeses realitzades'!#REF!="x",'Despeses realitzades'!#REF!,"")</f>
        <v>#REF!</v>
      </c>
      <c r="D371" t="e">
        <f>IF('Despeses realitzades'!#REF!="x",'Despeses realitzades'!#REF!,"")</f>
        <v>#REF!</v>
      </c>
      <c r="E371" t="e">
        <f>IF('Despeses realitzades'!#REF!="x",'Despeses realitzades'!#REF!,"")</f>
        <v>#REF!</v>
      </c>
      <c r="F371" t="e">
        <f>IF('Despeses realitzades'!#REF!="x",'Despeses realitzades'!#REF!,"")</f>
        <v>#REF!</v>
      </c>
      <c r="G371" t="e">
        <f>IF('Despeses realitzades'!#REF!="x",'Despeses realitzades'!#REF!,"")</f>
        <v>#REF!</v>
      </c>
      <c r="H371" s="16">
        <v>366</v>
      </c>
      <c r="I371" s="16"/>
    </row>
    <row r="372" spans="1:9" x14ac:dyDescent="0.2">
      <c r="A372" s="16" t="e">
        <f>IF(G372="","",COUNT($G$4:$G372))</f>
        <v>#REF!</v>
      </c>
      <c r="B372" t="e">
        <f>IF('Despeses realitzades'!#REF!="x",'Despeses realitzades'!#REF!,"")</f>
        <v>#REF!</v>
      </c>
      <c r="C372" t="e">
        <f>IF('Despeses realitzades'!#REF!="x",'Despeses realitzades'!#REF!,"")</f>
        <v>#REF!</v>
      </c>
      <c r="D372" t="e">
        <f>IF('Despeses realitzades'!#REF!="x",'Despeses realitzades'!#REF!,"")</f>
        <v>#REF!</v>
      </c>
      <c r="E372" t="e">
        <f>IF('Despeses realitzades'!#REF!="x",'Despeses realitzades'!#REF!,"")</f>
        <v>#REF!</v>
      </c>
      <c r="F372" t="e">
        <f>IF('Despeses realitzades'!#REF!="x",'Despeses realitzades'!#REF!,"")</f>
        <v>#REF!</v>
      </c>
      <c r="G372" t="e">
        <f>IF('Despeses realitzades'!#REF!="x",'Despeses realitzades'!#REF!,"")</f>
        <v>#REF!</v>
      </c>
      <c r="H372" s="16">
        <v>367</v>
      </c>
      <c r="I372" s="16"/>
    </row>
    <row r="373" spans="1:9" x14ac:dyDescent="0.2">
      <c r="A373" s="16" t="e">
        <f>IF(G373="","",COUNT($G$4:$G373))</f>
        <v>#REF!</v>
      </c>
      <c r="B373" t="e">
        <f>IF('Despeses realitzades'!#REF!="x",'Despeses realitzades'!#REF!,"")</f>
        <v>#REF!</v>
      </c>
      <c r="C373" t="e">
        <f>IF('Despeses realitzades'!#REF!="x",'Despeses realitzades'!#REF!,"")</f>
        <v>#REF!</v>
      </c>
      <c r="D373" t="e">
        <f>IF('Despeses realitzades'!#REF!="x",'Despeses realitzades'!#REF!,"")</f>
        <v>#REF!</v>
      </c>
      <c r="E373" t="e">
        <f>IF('Despeses realitzades'!#REF!="x",'Despeses realitzades'!#REF!,"")</f>
        <v>#REF!</v>
      </c>
      <c r="F373" t="e">
        <f>IF('Despeses realitzades'!#REF!="x",'Despeses realitzades'!#REF!,"")</f>
        <v>#REF!</v>
      </c>
      <c r="G373" t="e">
        <f>IF('Despeses realitzades'!#REF!="x",'Despeses realitzades'!#REF!,"")</f>
        <v>#REF!</v>
      </c>
      <c r="H373" s="16">
        <v>368</v>
      </c>
      <c r="I373" s="16"/>
    </row>
    <row r="374" spans="1:9" x14ac:dyDescent="0.2">
      <c r="A374" s="16" t="e">
        <f>IF(G374="","",COUNT($G$4:$G374))</f>
        <v>#REF!</v>
      </c>
      <c r="B374" t="e">
        <f>IF('Despeses realitzades'!#REF!="x",'Despeses realitzades'!#REF!,"")</f>
        <v>#REF!</v>
      </c>
      <c r="C374" t="e">
        <f>IF('Despeses realitzades'!#REF!="x",'Despeses realitzades'!#REF!,"")</f>
        <v>#REF!</v>
      </c>
      <c r="D374" t="e">
        <f>IF('Despeses realitzades'!#REF!="x",'Despeses realitzades'!#REF!,"")</f>
        <v>#REF!</v>
      </c>
      <c r="E374" t="e">
        <f>IF('Despeses realitzades'!#REF!="x",'Despeses realitzades'!#REF!,"")</f>
        <v>#REF!</v>
      </c>
      <c r="F374" t="e">
        <f>IF('Despeses realitzades'!#REF!="x",'Despeses realitzades'!#REF!,"")</f>
        <v>#REF!</v>
      </c>
      <c r="G374" t="e">
        <f>IF('Despeses realitzades'!#REF!="x",'Despeses realitzades'!#REF!,"")</f>
        <v>#REF!</v>
      </c>
      <c r="H374" s="16">
        <v>369</v>
      </c>
      <c r="I374" s="16"/>
    </row>
    <row r="375" spans="1:9" x14ac:dyDescent="0.2">
      <c r="A375" s="16" t="e">
        <f>IF(G375="","",COUNT($G$4:$G375))</f>
        <v>#REF!</v>
      </c>
      <c r="B375" t="e">
        <f>IF('Despeses realitzades'!#REF!="x",'Despeses realitzades'!#REF!,"")</f>
        <v>#REF!</v>
      </c>
      <c r="C375" t="e">
        <f>IF('Despeses realitzades'!#REF!="x",'Despeses realitzades'!#REF!,"")</f>
        <v>#REF!</v>
      </c>
      <c r="D375" t="e">
        <f>IF('Despeses realitzades'!#REF!="x",'Despeses realitzades'!#REF!,"")</f>
        <v>#REF!</v>
      </c>
      <c r="E375" t="e">
        <f>IF('Despeses realitzades'!#REF!="x",'Despeses realitzades'!#REF!,"")</f>
        <v>#REF!</v>
      </c>
      <c r="F375" t="e">
        <f>IF('Despeses realitzades'!#REF!="x",'Despeses realitzades'!#REF!,"")</f>
        <v>#REF!</v>
      </c>
      <c r="G375" t="e">
        <f>IF('Despeses realitzades'!#REF!="x",'Despeses realitzades'!#REF!,"")</f>
        <v>#REF!</v>
      </c>
      <c r="H375" s="16">
        <v>370</v>
      </c>
      <c r="I375" s="16"/>
    </row>
    <row r="376" spans="1:9" x14ac:dyDescent="0.2">
      <c r="A376" s="16" t="e">
        <f>IF(G376="","",COUNT($G$4:$G376))</f>
        <v>#REF!</v>
      </c>
      <c r="B376" t="e">
        <f>IF('Despeses realitzades'!#REF!="x",'Despeses realitzades'!#REF!,"")</f>
        <v>#REF!</v>
      </c>
      <c r="C376" t="e">
        <f>IF('Despeses realitzades'!#REF!="x",'Despeses realitzades'!#REF!,"")</f>
        <v>#REF!</v>
      </c>
      <c r="D376" t="e">
        <f>IF('Despeses realitzades'!#REF!="x",'Despeses realitzades'!#REF!,"")</f>
        <v>#REF!</v>
      </c>
      <c r="E376" t="e">
        <f>IF('Despeses realitzades'!#REF!="x",'Despeses realitzades'!#REF!,"")</f>
        <v>#REF!</v>
      </c>
      <c r="F376" t="e">
        <f>IF('Despeses realitzades'!#REF!="x",'Despeses realitzades'!#REF!,"")</f>
        <v>#REF!</v>
      </c>
      <c r="G376" t="e">
        <f>IF('Despeses realitzades'!#REF!="x",'Despeses realitzades'!#REF!,"")</f>
        <v>#REF!</v>
      </c>
      <c r="H376" s="16">
        <v>371</v>
      </c>
      <c r="I376" s="16"/>
    </row>
    <row r="377" spans="1:9" x14ac:dyDescent="0.2">
      <c r="A377" s="16" t="e">
        <f>IF(G377="","",COUNT($G$4:$G377))</f>
        <v>#REF!</v>
      </c>
      <c r="B377" t="e">
        <f>IF('Despeses realitzades'!#REF!="x",'Despeses realitzades'!#REF!,"")</f>
        <v>#REF!</v>
      </c>
      <c r="C377" t="e">
        <f>IF('Despeses realitzades'!#REF!="x",'Despeses realitzades'!#REF!,"")</f>
        <v>#REF!</v>
      </c>
      <c r="D377" t="e">
        <f>IF('Despeses realitzades'!#REF!="x",'Despeses realitzades'!#REF!,"")</f>
        <v>#REF!</v>
      </c>
      <c r="E377" t="e">
        <f>IF('Despeses realitzades'!#REF!="x",'Despeses realitzades'!#REF!,"")</f>
        <v>#REF!</v>
      </c>
      <c r="F377" t="e">
        <f>IF('Despeses realitzades'!#REF!="x",'Despeses realitzades'!#REF!,"")</f>
        <v>#REF!</v>
      </c>
      <c r="G377" t="e">
        <f>IF('Despeses realitzades'!#REF!="x",'Despeses realitzades'!#REF!,"")</f>
        <v>#REF!</v>
      </c>
      <c r="H377" s="16">
        <v>372</v>
      </c>
      <c r="I377" s="16"/>
    </row>
    <row r="378" spans="1:9" x14ac:dyDescent="0.2">
      <c r="A378" s="16" t="e">
        <f>IF(G378="","",COUNT($G$4:$G378))</f>
        <v>#REF!</v>
      </c>
      <c r="B378" t="e">
        <f>IF('Despeses realitzades'!#REF!="x",'Despeses realitzades'!#REF!,"")</f>
        <v>#REF!</v>
      </c>
      <c r="C378" t="e">
        <f>IF('Despeses realitzades'!#REF!="x",'Despeses realitzades'!#REF!,"")</f>
        <v>#REF!</v>
      </c>
      <c r="D378" t="e">
        <f>IF('Despeses realitzades'!#REF!="x",'Despeses realitzades'!#REF!,"")</f>
        <v>#REF!</v>
      </c>
      <c r="E378" t="e">
        <f>IF('Despeses realitzades'!#REF!="x",'Despeses realitzades'!#REF!,"")</f>
        <v>#REF!</v>
      </c>
      <c r="F378" t="e">
        <f>IF('Despeses realitzades'!#REF!="x",'Despeses realitzades'!#REF!,"")</f>
        <v>#REF!</v>
      </c>
      <c r="G378" t="e">
        <f>IF('Despeses realitzades'!#REF!="x",'Despeses realitzades'!#REF!,"")</f>
        <v>#REF!</v>
      </c>
      <c r="H378" s="16">
        <v>373</v>
      </c>
      <c r="I378" s="16"/>
    </row>
    <row r="379" spans="1:9" x14ac:dyDescent="0.2">
      <c r="A379" s="16" t="e">
        <f>IF(G379="","",COUNT($G$4:$G379))</f>
        <v>#REF!</v>
      </c>
      <c r="B379" t="e">
        <f>IF('Despeses realitzades'!#REF!="x",'Despeses realitzades'!#REF!,"")</f>
        <v>#REF!</v>
      </c>
      <c r="C379" t="e">
        <f>IF('Despeses realitzades'!#REF!="x",'Despeses realitzades'!#REF!,"")</f>
        <v>#REF!</v>
      </c>
      <c r="D379" t="e">
        <f>IF('Despeses realitzades'!#REF!="x",'Despeses realitzades'!#REF!,"")</f>
        <v>#REF!</v>
      </c>
      <c r="E379" t="e">
        <f>IF('Despeses realitzades'!#REF!="x",'Despeses realitzades'!#REF!,"")</f>
        <v>#REF!</v>
      </c>
      <c r="F379" t="e">
        <f>IF('Despeses realitzades'!#REF!="x",'Despeses realitzades'!#REF!,"")</f>
        <v>#REF!</v>
      </c>
      <c r="G379" t="e">
        <f>IF('Despeses realitzades'!#REF!="x",'Despeses realitzades'!#REF!,"")</f>
        <v>#REF!</v>
      </c>
      <c r="H379" s="16">
        <v>374</v>
      </c>
      <c r="I379" s="16"/>
    </row>
    <row r="380" spans="1:9" x14ac:dyDescent="0.2">
      <c r="A380" s="16" t="e">
        <f>IF(G380="","",COUNT($G$4:$G380))</f>
        <v>#REF!</v>
      </c>
      <c r="B380" t="e">
        <f>IF('Despeses realitzades'!#REF!="x",'Despeses realitzades'!#REF!,"")</f>
        <v>#REF!</v>
      </c>
      <c r="C380" t="e">
        <f>IF('Despeses realitzades'!#REF!="x",'Despeses realitzades'!#REF!,"")</f>
        <v>#REF!</v>
      </c>
      <c r="D380" t="e">
        <f>IF('Despeses realitzades'!#REF!="x",'Despeses realitzades'!#REF!,"")</f>
        <v>#REF!</v>
      </c>
      <c r="E380" t="e">
        <f>IF('Despeses realitzades'!#REF!="x",'Despeses realitzades'!#REF!,"")</f>
        <v>#REF!</v>
      </c>
      <c r="F380" t="e">
        <f>IF('Despeses realitzades'!#REF!="x",'Despeses realitzades'!#REF!,"")</f>
        <v>#REF!</v>
      </c>
      <c r="G380" t="e">
        <f>IF('Despeses realitzades'!#REF!="x",'Despeses realitzades'!#REF!,"")</f>
        <v>#REF!</v>
      </c>
      <c r="H380" s="16">
        <v>375</v>
      </c>
      <c r="I380" s="16"/>
    </row>
    <row r="381" spans="1:9" x14ac:dyDescent="0.2">
      <c r="A381" s="16" t="e">
        <f>IF(G381="","",COUNT($G$4:$G381))</f>
        <v>#REF!</v>
      </c>
      <c r="B381" t="e">
        <f>IF('Despeses realitzades'!#REF!="x",'Despeses realitzades'!#REF!,"")</f>
        <v>#REF!</v>
      </c>
      <c r="C381" t="e">
        <f>IF('Despeses realitzades'!#REF!="x",'Despeses realitzades'!#REF!,"")</f>
        <v>#REF!</v>
      </c>
      <c r="D381" t="e">
        <f>IF('Despeses realitzades'!#REF!="x",'Despeses realitzades'!#REF!,"")</f>
        <v>#REF!</v>
      </c>
      <c r="E381" t="e">
        <f>IF('Despeses realitzades'!#REF!="x",'Despeses realitzades'!#REF!,"")</f>
        <v>#REF!</v>
      </c>
      <c r="F381" t="e">
        <f>IF('Despeses realitzades'!#REF!="x",'Despeses realitzades'!#REF!,"")</f>
        <v>#REF!</v>
      </c>
      <c r="G381" t="e">
        <f>IF('Despeses realitzades'!#REF!="x",'Despeses realitzades'!#REF!,"")</f>
        <v>#REF!</v>
      </c>
      <c r="H381" s="16">
        <v>376</v>
      </c>
      <c r="I381" s="16"/>
    </row>
    <row r="382" spans="1:9" x14ac:dyDescent="0.2">
      <c r="A382" s="16" t="e">
        <f>IF(G382="","",COUNT($G$4:$G382))</f>
        <v>#REF!</v>
      </c>
      <c r="B382" t="e">
        <f>IF('Despeses realitzades'!#REF!="x",'Despeses realitzades'!#REF!,"")</f>
        <v>#REF!</v>
      </c>
      <c r="C382" t="e">
        <f>IF('Despeses realitzades'!#REF!="x",'Despeses realitzades'!#REF!,"")</f>
        <v>#REF!</v>
      </c>
      <c r="D382" t="e">
        <f>IF('Despeses realitzades'!#REF!="x",'Despeses realitzades'!#REF!,"")</f>
        <v>#REF!</v>
      </c>
      <c r="E382" t="e">
        <f>IF('Despeses realitzades'!#REF!="x",'Despeses realitzades'!#REF!,"")</f>
        <v>#REF!</v>
      </c>
      <c r="F382" t="e">
        <f>IF('Despeses realitzades'!#REF!="x",'Despeses realitzades'!#REF!,"")</f>
        <v>#REF!</v>
      </c>
      <c r="G382" t="e">
        <f>IF('Despeses realitzades'!#REF!="x",'Despeses realitzades'!#REF!,"")</f>
        <v>#REF!</v>
      </c>
      <c r="H382" s="16">
        <v>377</v>
      </c>
      <c r="I382" s="16"/>
    </row>
    <row r="383" spans="1:9" x14ac:dyDescent="0.2">
      <c r="A383" s="16" t="e">
        <f>IF(G383="","",COUNT($G$4:$G383))</f>
        <v>#REF!</v>
      </c>
      <c r="B383" t="e">
        <f>IF('Despeses realitzades'!#REF!="x",'Despeses realitzades'!#REF!,"")</f>
        <v>#REF!</v>
      </c>
      <c r="C383" t="e">
        <f>IF('Despeses realitzades'!#REF!="x",'Despeses realitzades'!#REF!,"")</f>
        <v>#REF!</v>
      </c>
      <c r="D383" t="e">
        <f>IF('Despeses realitzades'!#REF!="x",'Despeses realitzades'!#REF!,"")</f>
        <v>#REF!</v>
      </c>
      <c r="E383" t="e">
        <f>IF('Despeses realitzades'!#REF!="x",'Despeses realitzades'!#REF!,"")</f>
        <v>#REF!</v>
      </c>
      <c r="F383" t="e">
        <f>IF('Despeses realitzades'!#REF!="x",'Despeses realitzades'!#REF!,"")</f>
        <v>#REF!</v>
      </c>
      <c r="G383" t="e">
        <f>IF('Despeses realitzades'!#REF!="x",'Despeses realitzades'!#REF!,"")</f>
        <v>#REF!</v>
      </c>
      <c r="H383" s="16">
        <v>378</v>
      </c>
      <c r="I383" s="16"/>
    </row>
    <row r="384" spans="1:9" x14ac:dyDescent="0.2">
      <c r="A384" s="16" t="e">
        <f>IF(G384="","",COUNT($G$4:$G384))</f>
        <v>#REF!</v>
      </c>
      <c r="B384" t="e">
        <f>IF('Despeses realitzades'!#REF!="x",'Despeses realitzades'!#REF!,"")</f>
        <v>#REF!</v>
      </c>
      <c r="C384" t="e">
        <f>IF('Despeses realitzades'!#REF!="x",'Despeses realitzades'!#REF!,"")</f>
        <v>#REF!</v>
      </c>
      <c r="D384" t="e">
        <f>IF('Despeses realitzades'!#REF!="x",'Despeses realitzades'!#REF!,"")</f>
        <v>#REF!</v>
      </c>
      <c r="E384" t="e">
        <f>IF('Despeses realitzades'!#REF!="x",'Despeses realitzades'!#REF!,"")</f>
        <v>#REF!</v>
      </c>
      <c r="F384" t="e">
        <f>IF('Despeses realitzades'!#REF!="x",'Despeses realitzades'!#REF!,"")</f>
        <v>#REF!</v>
      </c>
      <c r="G384" t="e">
        <f>IF('Despeses realitzades'!#REF!="x",'Despeses realitzades'!#REF!,"")</f>
        <v>#REF!</v>
      </c>
      <c r="H384" s="16">
        <v>379</v>
      </c>
      <c r="I384" s="16"/>
    </row>
    <row r="385" spans="1:9" x14ac:dyDescent="0.2">
      <c r="A385" s="16" t="e">
        <f>IF(G385="","",COUNT($G$4:$G385))</f>
        <v>#REF!</v>
      </c>
      <c r="B385" t="e">
        <f>IF('Despeses realitzades'!#REF!="x",'Despeses realitzades'!#REF!,"")</f>
        <v>#REF!</v>
      </c>
      <c r="C385" t="e">
        <f>IF('Despeses realitzades'!#REF!="x",'Despeses realitzades'!#REF!,"")</f>
        <v>#REF!</v>
      </c>
      <c r="D385" t="e">
        <f>IF('Despeses realitzades'!#REF!="x",'Despeses realitzades'!#REF!,"")</f>
        <v>#REF!</v>
      </c>
      <c r="E385" t="e">
        <f>IF('Despeses realitzades'!#REF!="x",'Despeses realitzades'!#REF!,"")</f>
        <v>#REF!</v>
      </c>
      <c r="F385" t="e">
        <f>IF('Despeses realitzades'!#REF!="x",'Despeses realitzades'!#REF!,"")</f>
        <v>#REF!</v>
      </c>
      <c r="G385" t="e">
        <f>IF('Despeses realitzades'!#REF!="x",'Despeses realitzades'!#REF!,"")</f>
        <v>#REF!</v>
      </c>
      <c r="H385" s="16">
        <v>380</v>
      </c>
      <c r="I385" s="16"/>
    </row>
    <row r="386" spans="1:9" x14ac:dyDescent="0.2">
      <c r="A386" s="16" t="e">
        <f>IF(G386="","",COUNT($G$4:$G386))</f>
        <v>#REF!</v>
      </c>
      <c r="B386" t="e">
        <f>IF('Despeses realitzades'!#REF!="x",'Despeses realitzades'!#REF!,"")</f>
        <v>#REF!</v>
      </c>
      <c r="C386" t="e">
        <f>IF('Despeses realitzades'!#REF!="x",'Despeses realitzades'!#REF!,"")</f>
        <v>#REF!</v>
      </c>
      <c r="D386" t="e">
        <f>IF('Despeses realitzades'!#REF!="x",'Despeses realitzades'!#REF!,"")</f>
        <v>#REF!</v>
      </c>
      <c r="E386" t="e">
        <f>IF('Despeses realitzades'!#REF!="x",'Despeses realitzades'!#REF!,"")</f>
        <v>#REF!</v>
      </c>
      <c r="F386" t="e">
        <f>IF('Despeses realitzades'!#REF!="x",'Despeses realitzades'!#REF!,"")</f>
        <v>#REF!</v>
      </c>
      <c r="G386" t="e">
        <f>IF('Despeses realitzades'!#REF!="x",'Despeses realitzades'!#REF!,"")</f>
        <v>#REF!</v>
      </c>
      <c r="H386" s="16">
        <v>381</v>
      </c>
      <c r="I386" s="16"/>
    </row>
    <row r="387" spans="1:9" x14ac:dyDescent="0.2">
      <c r="A387" s="16" t="e">
        <f>IF(G387="","",COUNT($G$4:$G387))</f>
        <v>#REF!</v>
      </c>
      <c r="B387" t="e">
        <f>IF('Despeses realitzades'!#REF!="x",'Despeses realitzades'!#REF!,"")</f>
        <v>#REF!</v>
      </c>
      <c r="C387" t="e">
        <f>IF('Despeses realitzades'!#REF!="x",'Despeses realitzades'!#REF!,"")</f>
        <v>#REF!</v>
      </c>
      <c r="D387" t="e">
        <f>IF('Despeses realitzades'!#REF!="x",'Despeses realitzades'!#REF!,"")</f>
        <v>#REF!</v>
      </c>
      <c r="E387" t="e">
        <f>IF('Despeses realitzades'!#REF!="x",'Despeses realitzades'!#REF!,"")</f>
        <v>#REF!</v>
      </c>
      <c r="F387" t="e">
        <f>IF('Despeses realitzades'!#REF!="x",'Despeses realitzades'!#REF!,"")</f>
        <v>#REF!</v>
      </c>
      <c r="G387" t="e">
        <f>IF('Despeses realitzades'!#REF!="x",'Despeses realitzades'!#REF!,"")</f>
        <v>#REF!</v>
      </c>
      <c r="H387" s="16">
        <v>382</v>
      </c>
      <c r="I387" s="16"/>
    </row>
    <row r="388" spans="1:9" x14ac:dyDescent="0.2">
      <c r="A388" s="16" t="e">
        <f>IF(G388="","",COUNT($G$4:$G388))</f>
        <v>#REF!</v>
      </c>
      <c r="B388" t="e">
        <f>IF('Despeses realitzades'!#REF!="x",'Despeses realitzades'!#REF!,"")</f>
        <v>#REF!</v>
      </c>
      <c r="C388" t="e">
        <f>IF('Despeses realitzades'!#REF!="x",'Despeses realitzades'!#REF!,"")</f>
        <v>#REF!</v>
      </c>
      <c r="D388" t="e">
        <f>IF('Despeses realitzades'!#REF!="x",'Despeses realitzades'!#REF!,"")</f>
        <v>#REF!</v>
      </c>
      <c r="E388" t="e">
        <f>IF('Despeses realitzades'!#REF!="x",'Despeses realitzades'!#REF!,"")</f>
        <v>#REF!</v>
      </c>
      <c r="F388" t="e">
        <f>IF('Despeses realitzades'!#REF!="x",'Despeses realitzades'!#REF!,"")</f>
        <v>#REF!</v>
      </c>
      <c r="G388" t="e">
        <f>IF('Despeses realitzades'!#REF!="x",'Despeses realitzades'!#REF!,"")</f>
        <v>#REF!</v>
      </c>
      <c r="H388" s="16">
        <v>383</v>
      </c>
      <c r="I388" s="16"/>
    </row>
    <row r="389" spans="1:9" x14ac:dyDescent="0.2">
      <c r="A389" s="16" t="e">
        <f>IF(G389="","",COUNT($G$4:$G389))</f>
        <v>#REF!</v>
      </c>
      <c r="B389" t="e">
        <f>IF('Despeses realitzades'!#REF!="x",'Despeses realitzades'!#REF!,"")</f>
        <v>#REF!</v>
      </c>
      <c r="C389" t="e">
        <f>IF('Despeses realitzades'!#REF!="x",'Despeses realitzades'!#REF!,"")</f>
        <v>#REF!</v>
      </c>
      <c r="D389" t="e">
        <f>IF('Despeses realitzades'!#REF!="x",'Despeses realitzades'!#REF!,"")</f>
        <v>#REF!</v>
      </c>
      <c r="E389" t="e">
        <f>IF('Despeses realitzades'!#REF!="x",'Despeses realitzades'!#REF!,"")</f>
        <v>#REF!</v>
      </c>
      <c r="F389" t="e">
        <f>IF('Despeses realitzades'!#REF!="x",'Despeses realitzades'!#REF!,"")</f>
        <v>#REF!</v>
      </c>
      <c r="G389" t="e">
        <f>IF('Despeses realitzades'!#REF!="x",'Despeses realitzades'!#REF!,"")</f>
        <v>#REF!</v>
      </c>
      <c r="H389" s="16">
        <v>384</v>
      </c>
      <c r="I389" s="16"/>
    </row>
    <row r="390" spans="1:9" x14ac:dyDescent="0.2">
      <c r="A390" s="16" t="e">
        <f>IF(G390="","",COUNT($G$4:$G390))</f>
        <v>#REF!</v>
      </c>
      <c r="B390" t="e">
        <f>IF('Despeses realitzades'!#REF!="x",'Despeses realitzades'!#REF!,"")</f>
        <v>#REF!</v>
      </c>
      <c r="C390" t="e">
        <f>IF('Despeses realitzades'!#REF!="x",'Despeses realitzades'!#REF!,"")</f>
        <v>#REF!</v>
      </c>
      <c r="D390" t="e">
        <f>IF('Despeses realitzades'!#REF!="x",'Despeses realitzades'!#REF!,"")</f>
        <v>#REF!</v>
      </c>
      <c r="E390" t="e">
        <f>IF('Despeses realitzades'!#REF!="x",'Despeses realitzades'!#REF!,"")</f>
        <v>#REF!</v>
      </c>
      <c r="F390" t="e">
        <f>IF('Despeses realitzades'!#REF!="x",'Despeses realitzades'!#REF!,"")</f>
        <v>#REF!</v>
      </c>
      <c r="G390" t="e">
        <f>IF('Despeses realitzades'!#REF!="x",'Despeses realitzades'!#REF!,"")</f>
        <v>#REF!</v>
      </c>
      <c r="H390" s="16">
        <v>385</v>
      </c>
      <c r="I390" s="16"/>
    </row>
    <row r="391" spans="1:9" x14ac:dyDescent="0.2">
      <c r="A391" s="16" t="e">
        <f>IF(G391="","",COUNT($G$4:$G391))</f>
        <v>#REF!</v>
      </c>
      <c r="B391" t="e">
        <f>IF('Despeses realitzades'!#REF!="x",'Despeses realitzades'!#REF!,"")</f>
        <v>#REF!</v>
      </c>
      <c r="C391" t="e">
        <f>IF('Despeses realitzades'!#REF!="x",'Despeses realitzades'!#REF!,"")</f>
        <v>#REF!</v>
      </c>
      <c r="D391" t="e">
        <f>IF('Despeses realitzades'!#REF!="x",'Despeses realitzades'!#REF!,"")</f>
        <v>#REF!</v>
      </c>
      <c r="E391" t="e">
        <f>IF('Despeses realitzades'!#REF!="x",'Despeses realitzades'!#REF!,"")</f>
        <v>#REF!</v>
      </c>
      <c r="F391" t="e">
        <f>IF('Despeses realitzades'!#REF!="x",'Despeses realitzades'!#REF!,"")</f>
        <v>#REF!</v>
      </c>
      <c r="G391" t="e">
        <f>IF('Despeses realitzades'!#REF!="x",'Despeses realitzades'!#REF!,"")</f>
        <v>#REF!</v>
      </c>
      <c r="H391" s="16">
        <v>386</v>
      </c>
      <c r="I391" s="16"/>
    </row>
    <row r="392" spans="1:9" x14ac:dyDescent="0.2">
      <c r="A392" s="16" t="e">
        <f>IF(G392="","",COUNT($G$4:$G392))</f>
        <v>#REF!</v>
      </c>
      <c r="B392" t="e">
        <f>IF('Despeses realitzades'!#REF!="x",'Despeses realitzades'!#REF!,"")</f>
        <v>#REF!</v>
      </c>
      <c r="C392" t="e">
        <f>IF('Despeses realitzades'!#REF!="x",'Despeses realitzades'!#REF!,"")</f>
        <v>#REF!</v>
      </c>
      <c r="D392" t="e">
        <f>IF('Despeses realitzades'!#REF!="x",'Despeses realitzades'!#REF!,"")</f>
        <v>#REF!</v>
      </c>
      <c r="E392" t="e">
        <f>IF('Despeses realitzades'!#REF!="x",'Despeses realitzades'!#REF!,"")</f>
        <v>#REF!</v>
      </c>
      <c r="F392" t="e">
        <f>IF('Despeses realitzades'!#REF!="x",'Despeses realitzades'!#REF!,"")</f>
        <v>#REF!</v>
      </c>
      <c r="G392" t="e">
        <f>IF('Despeses realitzades'!#REF!="x",'Despeses realitzades'!#REF!,"")</f>
        <v>#REF!</v>
      </c>
      <c r="H392" s="16">
        <v>387</v>
      </c>
      <c r="I392" s="16"/>
    </row>
    <row r="393" spans="1:9" x14ac:dyDescent="0.2">
      <c r="A393" s="16" t="e">
        <f>IF(G393="","",COUNT($G$4:$G393))</f>
        <v>#REF!</v>
      </c>
      <c r="B393" t="e">
        <f>IF('Despeses realitzades'!#REF!="x",'Despeses realitzades'!#REF!,"")</f>
        <v>#REF!</v>
      </c>
      <c r="C393" t="e">
        <f>IF('Despeses realitzades'!#REF!="x",'Despeses realitzades'!#REF!,"")</f>
        <v>#REF!</v>
      </c>
      <c r="D393" t="e">
        <f>IF('Despeses realitzades'!#REF!="x",'Despeses realitzades'!#REF!,"")</f>
        <v>#REF!</v>
      </c>
      <c r="E393" t="e">
        <f>IF('Despeses realitzades'!#REF!="x",'Despeses realitzades'!#REF!,"")</f>
        <v>#REF!</v>
      </c>
      <c r="F393" t="e">
        <f>IF('Despeses realitzades'!#REF!="x",'Despeses realitzades'!#REF!,"")</f>
        <v>#REF!</v>
      </c>
      <c r="G393" t="e">
        <f>IF('Despeses realitzades'!#REF!="x",'Despeses realitzades'!#REF!,"")</f>
        <v>#REF!</v>
      </c>
      <c r="H393" s="16">
        <v>388</v>
      </c>
      <c r="I393" s="16"/>
    </row>
    <row r="394" spans="1:9" x14ac:dyDescent="0.2">
      <c r="A394" s="16" t="e">
        <f>IF(G394="","",COUNT($G$4:$G394))</f>
        <v>#REF!</v>
      </c>
      <c r="B394" t="e">
        <f>IF('Despeses realitzades'!#REF!="x",'Despeses realitzades'!#REF!,"")</f>
        <v>#REF!</v>
      </c>
      <c r="C394" t="e">
        <f>IF('Despeses realitzades'!#REF!="x",'Despeses realitzades'!#REF!,"")</f>
        <v>#REF!</v>
      </c>
      <c r="D394" t="e">
        <f>IF('Despeses realitzades'!#REF!="x",'Despeses realitzades'!#REF!,"")</f>
        <v>#REF!</v>
      </c>
      <c r="E394" t="e">
        <f>IF('Despeses realitzades'!#REF!="x",'Despeses realitzades'!#REF!,"")</f>
        <v>#REF!</v>
      </c>
      <c r="F394" t="e">
        <f>IF('Despeses realitzades'!#REF!="x",'Despeses realitzades'!#REF!,"")</f>
        <v>#REF!</v>
      </c>
      <c r="G394" t="e">
        <f>IF('Despeses realitzades'!#REF!="x",'Despeses realitzades'!#REF!,"")</f>
        <v>#REF!</v>
      </c>
      <c r="H394" s="16">
        <v>389</v>
      </c>
      <c r="I394" s="16"/>
    </row>
    <row r="395" spans="1:9" x14ac:dyDescent="0.2">
      <c r="A395" s="16" t="e">
        <f>IF(G395="","",COUNT($G$4:$G395))</f>
        <v>#REF!</v>
      </c>
      <c r="B395" t="e">
        <f>IF('Despeses realitzades'!#REF!="x",'Despeses realitzades'!#REF!,"")</f>
        <v>#REF!</v>
      </c>
      <c r="C395" t="e">
        <f>IF('Despeses realitzades'!#REF!="x",'Despeses realitzades'!#REF!,"")</f>
        <v>#REF!</v>
      </c>
      <c r="D395" t="e">
        <f>IF('Despeses realitzades'!#REF!="x",'Despeses realitzades'!#REF!,"")</f>
        <v>#REF!</v>
      </c>
      <c r="E395" t="e">
        <f>IF('Despeses realitzades'!#REF!="x",'Despeses realitzades'!#REF!,"")</f>
        <v>#REF!</v>
      </c>
      <c r="F395" t="e">
        <f>IF('Despeses realitzades'!#REF!="x",'Despeses realitzades'!#REF!,"")</f>
        <v>#REF!</v>
      </c>
      <c r="G395" t="e">
        <f>IF('Despeses realitzades'!#REF!="x",'Despeses realitzades'!#REF!,"")</f>
        <v>#REF!</v>
      </c>
      <c r="H395" s="16">
        <v>390</v>
      </c>
      <c r="I395" s="16"/>
    </row>
    <row r="396" spans="1:9" x14ac:dyDescent="0.2">
      <c r="A396" s="16" t="e">
        <f>IF(G396="","",COUNT($G$4:$G396))</f>
        <v>#REF!</v>
      </c>
      <c r="B396" t="e">
        <f>IF('Despeses realitzades'!#REF!="x",'Despeses realitzades'!#REF!,"")</f>
        <v>#REF!</v>
      </c>
      <c r="C396" t="e">
        <f>IF('Despeses realitzades'!#REF!="x",'Despeses realitzades'!#REF!,"")</f>
        <v>#REF!</v>
      </c>
      <c r="D396" t="e">
        <f>IF('Despeses realitzades'!#REF!="x",'Despeses realitzades'!#REF!,"")</f>
        <v>#REF!</v>
      </c>
      <c r="E396" t="e">
        <f>IF('Despeses realitzades'!#REF!="x",'Despeses realitzades'!#REF!,"")</f>
        <v>#REF!</v>
      </c>
      <c r="F396" t="e">
        <f>IF('Despeses realitzades'!#REF!="x",'Despeses realitzades'!#REF!,"")</f>
        <v>#REF!</v>
      </c>
      <c r="G396" t="e">
        <f>IF('Despeses realitzades'!#REF!="x",'Despeses realitzades'!#REF!,"")</f>
        <v>#REF!</v>
      </c>
      <c r="H396" s="16">
        <v>391</v>
      </c>
      <c r="I396" s="16"/>
    </row>
    <row r="397" spans="1:9" x14ac:dyDescent="0.2">
      <c r="A397" s="16" t="e">
        <f>IF(G397="","",COUNT($G$4:$G397))</f>
        <v>#REF!</v>
      </c>
      <c r="B397" t="e">
        <f>IF('Despeses realitzades'!#REF!="x",'Despeses realitzades'!#REF!,"")</f>
        <v>#REF!</v>
      </c>
      <c r="C397" t="e">
        <f>IF('Despeses realitzades'!#REF!="x",'Despeses realitzades'!#REF!,"")</f>
        <v>#REF!</v>
      </c>
      <c r="D397" t="e">
        <f>IF('Despeses realitzades'!#REF!="x",'Despeses realitzades'!#REF!,"")</f>
        <v>#REF!</v>
      </c>
      <c r="E397" t="e">
        <f>IF('Despeses realitzades'!#REF!="x",'Despeses realitzades'!#REF!,"")</f>
        <v>#REF!</v>
      </c>
      <c r="F397" t="e">
        <f>IF('Despeses realitzades'!#REF!="x",'Despeses realitzades'!#REF!,"")</f>
        <v>#REF!</v>
      </c>
      <c r="G397" t="e">
        <f>IF('Despeses realitzades'!#REF!="x",'Despeses realitzades'!#REF!,"")</f>
        <v>#REF!</v>
      </c>
      <c r="H397" s="16">
        <v>392</v>
      </c>
      <c r="I397" s="16"/>
    </row>
    <row r="398" spans="1:9" x14ac:dyDescent="0.2">
      <c r="A398" s="16" t="e">
        <f>IF(G398="","",COUNT($G$4:$G398))</f>
        <v>#REF!</v>
      </c>
      <c r="B398" t="e">
        <f>IF('Despeses realitzades'!#REF!="x",'Despeses realitzades'!#REF!,"")</f>
        <v>#REF!</v>
      </c>
      <c r="C398" t="e">
        <f>IF('Despeses realitzades'!#REF!="x",'Despeses realitzades'!#REF!,"")</f>
        <v>#REF!</v>
      </c>
      <c r="D398" t="e">
        <f>IF('Despeses realitzades'!#REF!="x",'Despeses realitzades'!#REF!,"")</f>
        <v>#REF!</v>
      </c>
      <c r="E398" t="e">
        <f>IF('Despeses realitzades'!#REF!="x",'Despeses realitzades'!#REF!,"")</f>
        <v>#REF!</v>
      </c>
      <c r="F398" t="e">
        <f>IF('Despeses realitzades'!#REF!="x",'Despeses realitzades'!#REF!,"")</f>
        <v>#REF!</v>
      </c>
      <c r="G398" t="e">
        <f>IF('Despeses realitzades'!#REF!="x",'Despeses realitzades'!#REF!,"")</f>
        <v>#REF!</v>
      </c>
      <c r="H398" s="16">
        <v>393</v>
      </c>
      <c r="I398" s="16"/>
    </row>
    <row r="399" spans="1:9" x14ac:dyDescent="0.2">
      <c r="A399" s="16" t="e">
        <f>IF(G399="","",COUNT($G$4:$G399))</f>
        <v>#REF!</v>
      </c>
      <c r="B399" t="e">
        <f>IF('Despeses realitzades'!#REF!="x",'Despeses realitzades'!#REF!,"")</f>
        <v>#REF!</v>
      </c>
      <c r="C399" t="e">
        <f>IF('Despeses realitzades'!#REF!="x",'Despeses realitzades'!#REF!,"")</f>
        <v>#REF!</v>
      </c>
      <c r="D399" t="e">
        <f>IF('Despeses realitzades'!#REF!="x",'Despeses realitzades'!#REF!,"")</f>
        <v>#REF!</v>
      </c>
      <c r="E399" t="e">
        <f>IF('Despeses realitzades'!#REF!="x",'Despeses realitzades'!#REF!,"")</f>
        <v>#REF!</v>
      </c>
      <c r="F399" t="e">
        <f>IF('Despeses realitzades'!#REF!="x",'Despeses realitzades'!#REF!,"")</f>
        <v>#REF!</v>
      </c>
      <c r="G399" t="e">
        <f>IF('Despeses realitzades'!#REF!="x",'Despeses realitzades'!#REF!,"")</f>
        <v>#REF!</v>
      </c>
      <c r="H399" s="16">
        <v>394</v>
      </c>
      <c r="I399" s="16"/>
    </row>
    <row r="400" spans="1:9" x14ac:dyDescent="0.2">
      <c r="A400" s="16" t="e">
        <f>IF(G400="","",COUNT($G$4:$G400))</f>
        <v>#REF!</v>
      </c>
      <c r="B400" t="e">
        <f>IF('Despeses realitzades'!#REF!="x",'Despeses realitzades'!#REF!,"")</f>
        <v>#REF!</v>
      </c>
      <c r="C400" t="e">
        <f>IF('Despeses realitzades'!#REF!="x",'Despeses realitzades'!#REF!,"")</f>
        <v>#REF!</v>
      </c>
      <c r="D400" t="e">
        <f>IF('Despeses realitzades'!#REF!="x",'Despeses realitzades'!#REF!,"")</f>
        <v>#REF!</v>
      </c>
      <c r="E400" t="e">
        <f>IF('Despeses realitzades'!#REF!="x",'Despeses realitzades'!#REF!,"")</f>
        <v>#REF!</v>
      </c>
      <c r="F400" t="e">
        <f>IF('Despeses realitzades'!#REF!="x",'Despeses realitzades'!#REF!,"")</f>
        <v>#REF!</v>
      </c>
      <c r="G400" t="e">
        <f>IF('Despeses realitzades'!#REF!="x",'Despeses realitzades'!#REF!,"")</f>
        <v>#REF!</v>
      </c>
      <c r="H400" s="16">
        <v>395</v>
      </c>
      <c r="I400" s="16"/>
    </row>
    <row r="401" spans="1:9" x14ac:dyDescent="0.2">
      <c r="A401" s="16" t="e">
        <f>IF(G401="","",COUNT($G$4:$G401))</f>
        <v>#REF!</v>
      </c>
      <c r="B401" t="e">
        <f>IF('Despeses realitzades'!#REF!="x",'Despeses realitzades'!#REF!,"")</f>
        <v>#REF!</v>
      </c>
      <c r="C401" t="e">
        <f>IF('Despeses realitzades'!#REF!="x",'Despeses realitzades'!#REF!,"")</f>
        <v>#REF!</v>
      </c>
      <c r="D401" t="e">
        <f>IF('Despeses realitzades'!#REF!="x",'Despeses realitzades'!#REF!,"")</f>
        <v>#REF!</v>
      </c>
      <c r="E401" t="e">
        <f>IF('Despeses realitzades'!#REF!="x",'Despeses realitzades'!#REF!,"")</f>
        <v>#REF!</v>
      </c>
      <c r="F401" t="e">
        <f>IF('Despeses realitzades'!#REF!="x",'Despeses realitzades'!#REF!,"")</f>
        <v>#REF!</v>
      </c>
      <c r="G401" t="e">
        <f>IF('Despeses realitzades'!#REF!="x",'Despeses realitzades'!#REF!,"")</f>
        <v>#REF!</v>
      </c>
      <c r="H401" s="16">
        <v>396</v>
      </c>
      <c r="I401" s="16"/>
    </row>
    <row r="402" spans="1:9" x14ac:dyDescent="0.2">
      <c r="A402" s="16" t="e">
        <f>IF(G402="","",COUNT($G$4:$G402))</f>
        <v>#REF!</v>
      </c>
      <c r="B402" t="e">
        <f>IF('Despeses realitzades'!#REF!="x",'Despeses realitzades'!#REF!,"")</f>
        <v>#REF!</v>
      </c>
      <c r="C402" t="e">
        <f>IF('Despeses realitzades'!#REF!="x",'Despeses realitzades'!#REF!,"")</f>
        <v>#REF!</v>
      </c>
      <c r="D402" t="e">
        <f>IF('Despeses realitzades'!#REF!="x",'Despeses realitzades'!#REF!,"")</f>
        <v>#REF!</v>
      </c>
      <c r="E402" t="e">
        <f>IF('Despeses realitzades'!#REF!="x",'Despeses realitzades'!#REF!,"")</f>
        <v>#REF!</v>
      </c>
      <c r="F402" t="e">
        <f>IF('Despeses realitzades'!#REF!="x",'Despeses realitzades'!#REF!,"")</f>
        <v>#REF!</v>
      </c>
      <c r="G402" t="e">
        <f>IF('Despeses realitzades'!#REF!="x",'Despeses realitzades'!#REF!,"")</f>
        <v>#REF!</v>
      </c>
      <c r="H402" s="16">
        <v>397</v>
      </c>
      <c r="I402" s="16"/>
    </row>
    <row r="403" spans="1:9" x14ac:dyDescent="0.2">
      <c r="A403" s="16" t="e">
        <f>IF(G403="","",COUNT($G$4:$G403))</f>
        <v>#REF!</v>
      </c>
      <c r="B403" t="e">
        <f>IF('Despeses realitzades'!#REF!="x",'Despeses realitzades'!#REF!,"")</f>
        <v>#REF!</v>
      </c>
      <c r="C403" t="e">
        <f>IF('Despeses realitzades'!#REF!="x",'Despeses realitzades'!#REF!,"")</f>
        <v>#REF!</v>
      </c>
      <c r="D403" t="e">
        <f>IF('Despeses realitzades'!#REF!="x",'Despeses realitzades'!#REF!,"")</f>
        <v>#REF!</v>
      </c>
      <c r="E403" t="e">
        <f>IF('Despeses realitzades'!#REF!="x",'Despeses realitzades'!#REF!,"")</f>
        <v>#REF!</v>
      </c>
      <c r="F403" t="e">
        <f>IF('Despeses realitzades'!#REF!="x",'Despeses realitzades'!#REF!,"")</f>
        <v>#REF!</v>
      </c>
      <c r="G403" t="e">
        <f>IF('Despeses realitzades'!#REF!="x",'Despeses realitzades'!#REF!,"")</f>
        <v>#REF!</v>
      </c>
      <c r="H403" s="16">
        <v>398</v>
      </c>
      <c r="I403" s="16"/>
    </row>
    <row r="404" spans="1:9" x14ac:dyDescent="0.2">
      <c r="A404" s="16" t="e">
        <f>IF(G404="","",COUNT($G$4:$G404))</f>
        <v>#REF!</v>
      </c>
      <c r="B404" t="e">
        <f>IF('Despeses realitzades'!#REF!="x",'Despeses realitzades'!#REF!,"")</f>
        <v>#REF!</v>
      </c>
      <c r="C404" t="e">
        <f>IF('Despeses realitzades'!#REF!="x",'Despeses realitzades'!#REF!,"")</f>
        <v>#REF!</v>
      </c>
      <c r="D404" t="e">
        <f>IF('Despeses realitzades'!#REF!="x",'Despeses realitzades'!#REF!,"")</f>
        <v>#REF!</v>
      </c>
      <c r="E404" t="e">
        <f>IF('Despeses realitzades'!#REF!="x",'Despeses realitzades'!#REF!,"")</f>
        <v>#REF!</v>
      </c>
      <c r="F404" t="e">
        <f>IF('Despeses realitzades'!#REF!="x",'Despeses realitzades'!#REF!,"")</f>
        <v>#REF!</v>
      </c>
      <c r="G404" t="e">
        <f>IF('Despeses realitzades'!#REF!="x",'Despeses realitzades'!#REF!,"")</f>
        <v>#REF!</v>
      </c>
      <c r="H404" s="16">
        <v>399</v>
      </c>
      <c r="I404" s="16"/>
    </row>
    <row r="405" spans="1:9" x14ac:dyDescent="0.2">
      <c r="A405" s="16" t="e">
        <f>IF(G405="","",COUNT($G$4:$G405))</f>
        <v>#REF!</v>
      </c>
      <c r="B405" t="e">
        <f>IF('Despeses realitzades'!#REF!="x",'Despeses realitzades'!#REF!,"")</f>
        <v>#REF!</v>
      </c>
      <c r="C405" t="e">
        <f>IF('Despeses realitzades'!#REF!="x",'Despeses realitzades'!#REF!,"")</f>
        <v>#REF!</v>
      </c>
      <c r="D405" t="e">
        <f>IF('Despeses realitzades'!#REF!="x",'Despeses realitzades'!#REF!,"")</f>
        <v>#REF!</v>
      </c>
      <c r="E405" t="e">
        <f>IF('Despeses realitzades'!#REF!="x",'Despeses realitzades'!#REF!,"")</f>
        <v>#REF!</v>
      </c>
      <c r="F405" t="e">
        <f>IF('Despeses realitzades'!#REF!="x",'Despeses realitzades'!#REF!,"")</f>
        <v>#REF!</v>
      </c>
      <c r="G405" t="e">
        <f>IF('Despeses realitzades'!#REF!="x",'Despeses realitzades'!#REF!,"")</f>
        <v>#REF!</v>
      </c>
      <c r="H405" s="16">
        <v>400</v>
      </c>
      <c r="I405" s="16"/>
    </row>
    <row r="406" spans="1:9" x14ac:dyDescent="0.2">
      <c r="A406" s="16" t="e">
        <f>IF(G406="","",COUNT($G$4:$G406))</f>
        <v>#REF!</v>
      </c>
      <c r="B406" t="e">
        <f>IF('Despeses realitzades'!#REF!="x",'Despeses realitzades'!#REF!,"")</f>
        <v>#REF!</v>
      </c>
      <c r="C406" t="e">
        <f>IF('Despeses realitzades'!#REF!="x",'Despeses realitzades'!#REF!,"")</f>
        <v>#REF!</v>
      </c>
      <c r="D406" t="e">
        <f>IF('Despeses realitzades'!#REF!="x",'Despeses realitzades'!#REF!,"")</f>
        <v>#REF!</v>
      </c>
      <c r="E406" t="e">
        <f>IF('Despeses realitzades'!#REF!="x",'Despeses realitzades'!#REF!,"")</f>
        <v>#REF!</v>
      </c>
      <c r="F406" t="e">
        <f>IF('Despeses realitzades'!#REF!="x",'Despeses realitzades'!#REF!,"")</f>
        <v>#REF!</v>
      </c>
      <c r="G406" t="e">
        <f>IF('Despeses realitzades'!#REF!="x",'Despeses realitzades'!#REF!,"")</f>
        <v>#REF!</v>
      </c>
      <c r="H406" s="16">
        <v>401</v>
      </c>
      <c r="I406" s="16"/>
    </row>
    <row r="407" spans="1:9" x14ac:dyDescent="0.2">
      <c r="A407" s="16" t="e">
        <f>IF(G407="","",COUNT($G$4:$G407))</f>
        <v>#REF!</v>
      </c>
      <c r="B407" t="e">
        <f>IF('Despeses realitzades'!#REF!="x",'Despeses realitzades'!#REF!,"")</f>
        <v>#REF!</v>
      </c>
      <c r="C407" t="e">
        <f>IF('Despeses realitzades'!#REF!="x",'Despeses realitzades'!#REF!,"")</f>
        <v>#REF!</v>
      </c>
      <c r="D407" t="e">
        <f>IF('Despeses realitzades'!#REF!="x",'Despeses realitzades'!#REF!,"")</f>
        <v>#REF!</v>
      </c>
      <c r="E407" t="e">
        <f>IF('Despeses realitzades'!#REF!="x",'Despeses realitzades'!#REF!,"")</f>
        <v>#REF!</v>
      </c>
      <c r="F407" t="e">
        <f>IF('Despeses realitzades'!#REF!="x",'Despeses realitzades'!#REF!,"")</f>
        <v>#REF!</v>
      </c>
      <c r="G407" t="e">
        <f>IF('Despeses realitzades'!#REF!="x",'Despeses realitzades'!#REF!,"")</f>
        <v>#REF!</v>
      </c>
      <c r="H407" s="16">
        <v>402</v>
      </c>
      <c r="I407" s="16"/>
    </row>
    <row r="408" spans="1:9" x14ac:dyDescent="0.2">
      <c r="A408" s="16" t="e">
        <f>IF(G408="","",COUNT($G$4:$G408))</f>
        <v>#REF!</v>
      </c>
      <c r="B408" t="e">
        <f>IF('Despeses realitzades'!#REF!="x",'Despeses realitzades'!#REF!,"")</f>
        <v>#REF!</v>
      </c>
      <c r="C408" t="e">
        <f>IF('Despeses realitzades'!#REF!="x",'Despeses realitzades'!#REF!,"")</f>
        <v>#REF!</v>
      </c>
      <c r="D408" t="e">
        <f>IF('Despeses realitzades'!#REF!="x",'Despeses realitzades'!#REF!,"")</f>
        <v>#REF!</v>
      </c>
      <c r="E408" t="e">
        <f>IF('Despeses realitzades'!#REF!="x",'Despeses realitzades'!#REF!,"")</f>
        <v>#REF!</v>
      </c>
      <c r="F408" t="e">
        <f>IF('Despeses realitzades'!#REF!="x",'Despeses realitzades'!#REF!,"")</f>
        <v>#REF!</v>
      </c>
      <c r="G408" t="e">
        <f>IF('Despeses realitzades'!#REF!="x",'Despeses realitzades'!#REF!,"")</f>
        <v>#REF!</v>
      </c>
      <c r="H408" s="16">
        <v>403</v>
      </c>
      <c r="I408" s="16"/>
    </row>
    <row r="409" spans="1:9" x14ac:dyDescent="0.2">
      <c r="A409" s="16" t="e">
        <f>IF(G409="","",COUNT($G$4:$G409))</f>
        <v>#REF!</v>
      </c>
      <c r="B409" t="e">
        <f>IF('Despeses realitzades'!#REF!="x",'Despeses realitzades'!#REF!,"")</f>
        <v>#REF!</v>
      </c>
      <c r="C409" t="e">
        <f>IF('Despeses realitzades'!#REF!="x",'Despeses realitzades'!#REF!,"")</f>
        <v>#REF!</v>
      </c>
      <c r="D409" t="e">
        <f>IF('Despeses realitzades'!#REF!="x",'Despeses realitzades'!#REF!,"")</f>
        <v>#REF!</v>
      </c>
      <c r="E409" t="e">
        <f>IF('Despeses realitzades'!#REF!="x",'Despeses realitzades'!#REF!,"")</f>
        <v>#REF!</v>
      </c>
      <c r="F409" t="e">
        <f>IF('Despeses realitzades'!#REF!="x",'Despeses realitzades'!#REF!,"")</f>
        <v>#REF!</v>
      </c>
      <c r="G409" t="e">
        <f>IF('Despeses realitzades'!#REF!="x",'Despeses realitzades'!#REF!,"")</f>
        <v>#REF!</v>
      </c>
      <c r="H409" s="16">
        <v>404</v>
      </c>
      <c r="I409" s="16"/>
    </row>
    <row r="410" spans="1:9" x14ac:dyDescent="0.2">
      <c r="A410" s="16" t="e">
        <f>IF(G410="","",COUNT($G$4:$G410))</f>
        <v>#REF!</v>
      </c>
      <c r="B410" t="e">
        <f>IF('Despeses realitzades'!#REF!="x",'Despeses realitzades'!#REF!,"")</f>
        <v>#REF!</v>
      </c>
      <c r="C410" t="e">
        <f>IF('Despeses realitzades'!#REF!="x",'Despeses realitzades'!#REF!,"")</f>
        <v>#REF!</v>
      </c>
      <c r="D410" t="e">
        <f>IF('Despeses realitzades'!#REF!="x",'Despeses realitzades'!#REF!,"")</f>
        <v>#REF!</v>
      </c>
      <c r="E410" t="e">
        <f>IF('Despeses realitzades'!#REF!="x",'Despeses realitzades'!#REF!,"")</f>
        <v>#REF!</v>
      </c>
      <c r="F410" t="e">
        <f>IF('Despeses realitzades'!#REF!="x",'Despeses realitzades'!#REF!,"")</f>
        <v>#REF!</v>
      </c>
      <c r="G410" t="e">
        <f>IF('Despeses realitzades'!#REF!="x",'Despeses realitzades'!#REF!,"")</f>
        <v>#REF!</v>
      </c>
      <c r="H410" s="16">
        <v>405</v>
      </c>
      <c r="I410" s="16"/>
    </row>
    <row r="411" spans="1:9" x14ac:dyDescent="0.2">
      <c r="A411" s="16" t="e">
        <f>IF(G411="","",COUNT($G$4:$G411))</f>
        <v>#REF!</v>
      </c>
      <c r="B411" t="e">
        <f>IF('Despeses realitzades'!#REF!="x",'Despeses realitzades'!#REF!,"")</f>
        <v>#REF!</v>
      </c>
      <c r="C411" t="e">
        <f>IF('Despeses realitzades'!#REF!="x",'Despeses realitzades'!#REF!,"")</f>
        <v>#REF!</v>
      </c>
      <c r="D411" t="e">
        <f>IF('Despeses realitzades'!#REF!="x",'Despeses realitzades'!#REF!,"")</f>
        <v>#REF!</v>
      </c>
      <c r="E411" t="e">
        <f>IF('Despeses realitzades'!#REF!="x",'Despeses realitzades'!#REF!,"")</f>
        <v>#REF!</v>
      </c>
      <c r="F411" t="e">
        <f>IF('Despeses realitzades'!#REF!="x",'Despeses realitzades'!#REF!,"")</f>
        <v>#REF!</v>
      </c>
      <c r="G411" t="e">
        <f>IF('Despeses realitzades'!#REF!="x",'Despeses realitzades'!#REF!,"")</f>
        <v>#REF!</v>
      </c>
      <c r="H411" s="16">
        <v>406</v>
      </c>
      <c r="I411" s="16"/>
    </row>
    <row r="412" spans="1:9" x14ac:dyDescent="0.2">
      <c r="A412" s="16" t="e">
        <f>IF(G412="","",COUNT($G$4:$G412))</f>
        <v>#REF!</v>
      </c>
      <c r="B412" t="e">
        <f>IF('Despeses realitzades'!#REF!="x",'Despeses realitzades'!#REF!,"")</f>
        <v>#REF!</v>
      </c>
      <c r="C412" t="e">
        <f>IF('Despeses realitzades'!#REF!="x",'Despeses realitzades'!#REF!,"")</f>
        <v>#REF!</v>
      </c>
      <c r="D412" t="e">
        <f>IF('Despeses realitzades'!#REF!="x",'Despeses realitzades'!#REF!,"")</f>
        <v>#REF!</v>
      </c>
      <c r="E412" t="e">
        <f>IF('Despeses realitzades'!#REF!="x",'Despeses realitzades'!#REF!,"")</f>
        <v>#REF!</v>
      </c>
      <c r="F412" t="e">
        <f>IF('Despeses realitzades'!#REF!="x",'Despeses realitzades'!#REF!,"")</f>
        <v>#REF!</v>
      </c>
      <c r="G412" t="e">
        <f>IF('Despeses realitzades'!#REF!="x",'Despeses realitzades'!#REF!,"")</f>
        <v>#REF!</v>
      </c>
      <c r="H412" s="16">
        <v>407</v>
      </c>
      <c r="I412" s="16"/>
    </row>
    <row r="413" spans="1:9" x14ac:dyDescent="0.2">
      <c r="A413" s="16" t="e">
        <f>IF(G413="","",COUNT($G$4:$G413))</f>
        <v>#REF!</v>
      </c>
      <c r="B413" t="e">
        <f>IF('Despeses realitzades'!#REF!="x",'Despeses realitzades'!#REF!,"")</f>
        <v>#REF!</v>
      </c>
      <c r="C413" t="e">
        <f>IF('Despeses realitzades'!#REF!="x",'Despeses realitzades'!#REF!,"")</f>
        <v>#REF!</v>
      </c>
      <c r="D413" t="e">
        <f>IF('Despeses realitzades'!#REF!="x",'Despeses realitzades'!#REF!,"")</f>
        <v>#REF!</v>
      </c>
      <c r="E413" t="e">
        <f>IF('Despeses realitzades'!#REF!="x",'Despeses realitzades'!#REF!,"")</f>
        <v>#REF!</v>
      </c>
      <c r="F413" t="e">
        <f>IF('Despeses realitzades'!#REF!="x",'Despeses realitzades'!#REF!,"")</f>
        <v>#REF!</v>
      </c>
      <c r="G413" t="e">
        <f>IF('Despeses realitzades'!#REF!="x",'Despeses realitzades'!#REF!,"")</f>
        <v>#REF!</v>
      </c>
      <c r="H413" s="16">
        <v>408</v>
      </c>
      <c r="I413" s="16"/>
    </row>
    <row r="414" spans="1:9" x14ac:dyDescent="0.2">
      <c r="A414" s="16" t="e">
        <f>IF(G414="","",COUNT($G$4:$G414))</f>
        <v>#REF!</v>
      </c>
      <c r="B414" t="e">
        <f>IF('Despeses realitzades'!#REF!="x",'Despeses realitzades'!#REF!,"")</f>
        <v>#REF!</v>
      </c>
      <c r="C414" t="e">
        <f>IF('Despeses realitzades'!#REF!="x",'Despeses realitzades'!#REF!,"")</f>
        <v>#REF!</v>
      </c>
      <c r="D414" t="e">
        <f>IF('Despeses realitzades'!#REF!="x",'Despeses realitzades'!#REF!,"")</f>
        <v>#REF!</v>
      </c>
      <c r="E414" t="e">
        <f>IF('Despeses realitzades'!#REF!="x",'Despeses realitzades'!#REF!,"")</f>
        <v>#REF!</v>
      </c>
      <c r="F414" t="e">
        <f>IF('Despeses realitzades'!#REF!="x",'Despeses realitzades'!#REF!,"")</f>
        <v>#REF!</v>
      </c>
      <c r="G414" t="e">
        <f>IF('Despeses realitzades'!#REF!="x",'Despeses realitzades'!#REF!,"")</f>
        <v>#REF!</v>
      </c>
      <c r="H414" s="16">
        <v>409</v>
      </c>
      <c r="I414" s="16"/>
    </row>
    <row r="415" spans="1:9" x14ac:dyDescent="0.2">
      <c r="A415" s="16" t="e">
        <f>IF(G415="","",COUNT($G$4:$G415))</f>
        <v>#REF!</v>
      </c>
      <c r="B415" t="e">
        <f>IF('Despeses realitzades'!#REF!="x",'Despeses realitzades'!#REF!,"")</f>
        <v>#REF!</v>
      </c>
      <c r="C415" t="e">
        <f>IF('Despeses realitzades'!#REF!="x",'Despeses realitzades'!#REF!,"")</f>
        <v>#REF!</v>
      </c>
      <c r="D415" t="e">
        <f>IF('Despeses realitzades'!#REF!="x",'Despeses realitzades'!#REF!,"")</f>
        <v>#REF!</v>
      </c>
      <c r="E415" t="e">
        <f>IF('Despeses realitzades'!#REF!="x",'Despeses realitzades'!#REF!,"")</f>
        <v>#REF!</v>
      </c>
      <c r="F415" t="e">
        <f>IF('Despeses realitzades'!#REF!="x",'Despeses realitzades'!#REF!,"")</f>
        <v>#REF!</v>
      </c>
      <c r="G415" t="e">
        <f>IF('Despeses realitzades'!#REF!="x",'Despeses realitzades'!#REF!,"")</f>
        <v>#REF!</v>
      </c>
      <c r="H415" s="16">
        <v>410</v>
      </c>
      <c r="I415" s="16"/>
    </row>
    <row r="416" spans="1:9" x14ac:dyDescent="0.2">
      <c r="A416" s="16" t="e">
        <f>IF(G416="","",COUNT($G$4:$G416))</f>
        <v>#REF!</v>
      </c>
      <c r="B416" t="e">
        <f>IF('Despeses realitzades'!#REF!="x",'Despeses realitzades'!#REF!,"")</f>
        <v>#REF!</v>
      </c>
      <c r="C416" t="e">
        <f>IF('Despeses realitzades'!#REF!="x",'Despeses realitzades'!#REF!,"")</f>
        <v>#REF!</v>
      </c>
      <c r="D416" t="e">
        <f>IF('Despeses realitzades'!#REF!="x",'Despeses realitzades'!#REF!,"")</f>
        <v>#REF!</v>
      </c>
      <c r="E416" t="e">
        <f>IF('Despeses realitzades'!#REF!="x",'Despeses realitzades'!#REF!,"")</f>
        <v>#REF!</v>
      </c>
      <c r="F416" t="e">
        <f>IF('Despeses realitzades'!#REF!="x",'Despeses realitzades'!#REF!,"")</f>
        <v>#REF!</v>
      </c>
      <c r="G416" t="e">
        <f>IF('Despeses realitzades'!#REF!="x",'Despeses realitzades'!#REF!,"")</f>
        <v>#REF!</v>
      </c>
      <c r="H416" s="16">
        <v>411</v>
      </c>
      <c r="I416" s="16"/>
    </row>
    <row r="417" spans="1:9" x14ac:dyDescent="0.2">
      <c r="A417" s="16" t="e">
        <f>IF(G417="","",COUNT($G$4:$G417))</f>
        <v>#REF!</v>
      </c>
      <c r="B417" t="e">
        <f>IF('Despeses realitzades'!#REF!="x",'Despeses realitzades'!#REF!,"")</f>
        <v>#REF!</v>
      </c>
      <c r="C417" t="e">
        <f>IF('Despeses realitzades'!#REF!="x",'Despeses realitzades'!#REF!,"")</f>
        <v>#REF!</v>
      </c>
      <c r="D417" t="e">
        <f>IF('Despeses realitzades'!#REF!="x",'Despeses realitzades'!#REF!,"")</f>
        <v>#REF!</v>
      </c>
      <c r="E417" t="e">
        <f>IF('Despeses realitzades'!#REF!="x",'Despeses realitzades'!#REF!,"")</f>
        <v>#REF!</v>
      </c>
      <c r="F417" t="e">
        <f>IF('Despeses realitzades'!#REF!="x",'Despeses realitzades'!#REF!,"")</f>
        <v>#REF!</v>
      </c>
      <c r="G417" t="e">
        <f>IF('Despeses realitzades'!#REF!="x",'Despeses realitzades'!#REF!,"")</f>
        <v>#REF!</v>
      </c>
      <c r="H417" s="16">
        <v>412</v>
      </c>
      <c r="I417" s="16"/>
    </row>
    <row r="418" spans="1:9" x14ac:dyDescent="0.2">
      <c r="A418" s="16" t="e">
        <f>IF(G418="","",COUNT($G$4:$G418))</f>
        <v>#REF!</v>
      </c>
      <c r="B418" t="e">
        <f>IF('Despeses realitzades'!#REF!="x",'Despeses realitzades'!#REF!,"")</f>
        <v>#REF!</v>
      </c>
      <c r="C418" t="e">
        <f>IF('Despeses realitzades'!#REF!="x",'Despeses realitzades'!#REF!,"")</f>
        <v>#REF!</v>
      </c>
      <c r="D418" t="e">
        <f>IF('Despeses realitzades'!#REF!="x",'Despeses realitzades'!#REF!,"")</f>
        <v>#REF!</v>
      </c>
      <c r="E418" t="e">
        <f>IF('Despeses realitzades'!#REF!="x",'Despeses realitzades'!#REF!,"")</f>
        <v>#REF!</v>
      </c>
      <c r="F418" t="e">
        <f>IF('Despeses realitzades'!#REF!="x",'Despeses realitzades'!#REF!,"")</f>
        <v>#REF!</v>
      </c>
      <c r="G418" t="e">
        <f>IF('Despeses realitzades'!#REF!="x",'Despeses realitzades'!#REF!,"")</f>
        <v>#REF!</v>
      </c>
      <c r="H418" s="16">
        <v>413</v>
      </c>
      <c r="I418" s="16"/>
    </row>
    <row r="419" spans="1:9" x14ac:dyDescent="0.2">
      <c r="A419" s="16" t="e">
        <f>IF(G419="","",COUNT($G$4:$G419))</f>
        <v>#REF!</v>
      </c>
      <c r="B419" t="e">
        <f>IF('Despeses realitzades'!#REF!="x",'Despeses realitzades'!#REF!,"")</f>
        <v>#REF!</v>
      </c>
      <c r="C419" t="e">
        <f>IF('Despeses realitzades'!#REF!="x",'Despeses realitzades'!#REF!,"")</f>
        <v>#REF!</v>
      </c>
      <c r="D419" t="e">
        <f>IF('Despeses realitzades'!#REF!="x",'Despeses realitzades'!#REF!,"")</f>
        <v>#REF!</v>
      </c>
      <c r="E419" t="e">
        <f>IF('Despeses realitzades'!#REF!="x",'Despeses realitzades'!#REF!,"")</f>
        <v>#REF!</v>
      </c>
      <c r="F419" t="e">
        <f>IF('Despeses realitzades'!#REF!="x",'Despeses realitzades'!#REF!,"")</f>
        <v>#REF!</v>
      </c>
      <c r="G419" t="e">
        <f>IF('Despeses realitzades'!#REF!="x",'Despeses realitzades'!#REF!,"")</f>
        <v>#REF!</v>
      </c>
      <c r="H419" s="16">
        <v>414</v>
      </c>
      <c r="I419" s="16"/>
    </row>
    <row r="420" spans="1:9" x14ac:dyDescent="0.2">
      <c r="A420" s="16" t="e">
        <f>IF(G420="","",COUNT($G$4:$G420))</f>
        <v>#REF!</v>
      </c>
      <c r="B420" t="e">
        <f>IF('Despeses realitzades'!#REF!="x",'Despeses realitzades'!#REF!,"")</f>
        <v>#REF!</v>
      </c>
      <c r="C420" t="e">
        <f>IF('Despeses realitzades'!#REF!="x",'Despeses realitzades'!#REF!,"")</f>
        <v>#REF!</v>
      </c>
      <c r="D420" t="e">
        <f>IF('Despeses realitzades'!#REF!="x",'Despeses realitzades'!#REF!,"")</f>
        <v>#REF!</v>
      </c>
      <c r="E420" t="e">
        <f>IF('Despeses realitzades'!#REF!="x",'Despeses realitzades'!#REF!,"")</f>
        <v>#REF!</v>
      </c>
      <c r="F420" t="e">
        <f>IF('Despeses realitzades'!#REF!="x",'Despeses realitzades'!#REF!,"")</f>
        <v>#REF!</v>
      </c>
      <c r="G420" t="e">
        <f>IF('Despeses realitzades'!#REF!="x",'Despeses realitzades'!#REF!,"")</f>
        <v>#REF!</v>
      </c>
      <c r="H420" s="16">
        <v>415</v>
      </c>
      <c r="I420" s="16"/>
    </row>
    <row r="421" spans="1:9" x14ac:dyDescent="0.2">
      <c r="A421" s="16" t="e">
        <f>IF(G421="","",COUNT($G$4:$G421))</f>
        <v>#REF!</v>
      </c>
      <c r="B421" t="e">
        <f>IF('Despeses realitzades'!#REF!="x",'Despeses realitzades'!#REF!,"")</f>
        <v>#REF!</v>
      </c>
      <c r="C421" t="e">
        <f>IF('Despeses realitzades'!#REF!="x",'Despeses realitzades'!#REF!,"")</f>
        <v>#REF!</v>
      </c>
      <c r="D421" t="e">
        <f>IF('Despeses realitzades'!#REF!="x",'Despeses realitzades'!#REF!,"")</f>
        <v>#REF!</v>
      </c>
      <c r="E421" t="e">
        <f>IF('Despeses realitzades'!#REF!="x",'Despeses realitzades'!#REF!,"")</f>
        <v>#REF!</v>
      </c>
      <c r="F421" t="e">
        <f>IF('Despeses realitzades'!#REF!="x",'Despeses realitzades'!#REF!,"")</f>
        <v>#REF!</v>
      </c>
      <c r="G421" t="e">
        <f>IF('Despeses realitzades'!#REF!="x",'Despeses realitzades'!#REF!,"")</f>
        <v>#REF!</v>
      </c>
      <c r="H421" s="16">
        <v>416</v>
      </c>
      <c r="I421" s="16"/>
    </row>
    <row r="422" spans="1:9" x14ac:dyDescent="0.2">
      <c r="A422" s="16" t="e">
        <f>IF(G422="","",COUNT($G$4:$G422))</f>
        <v>#REF!</v>
      </c>
      <c r="B422" t="e">
        <f>IF('Despeses realitzades'!#REF!="x",'Despeses realitzades'!#REF!,"")</f>
        <v>#REF!</v>
      </c>
      <c r="C422" t="e">
        <f>IF('Despeses realitzades'!#REF!="x",'Despeses realitzades'!#REF!,"")</f>
        <v>#REF!</v>
      </c>
      <c r="D422" t="e">
        <f>IF('Despeses realitzades'!#REF!="x",'Despeses realitzades'!#REF!,"")</f>
        <v>#REF!</v>
      </c>
      <c r="E422" t="e">
        <f>IF('Despeses realitzades'!#REF!="x",'Despeses realitzades'!#REF!,"")</f>
        <v>#REF!</v>
      </c>
      <c r="F422" t="e">
        <f>IF('Despeses realitzades'!#REF!="x",'Despeses realitzades'!#REF!,"")</f>
        <v>#REF!</v>
      </c>
      <c r="G422" t="e">
        <f>IF('Despeses realitzades'!#REF!="x",'Despeses realitzades'!#REF!,"")</f>
        <v>#REF!</v>
      </c>
      <c r="H422" s="16">
        <v>417</v>
      </c>
      <c r="I422" s="16"/>
    </row>
    <row r="423" spans="1:9" x14ac:dyDescent="0.2">
      <c r="A423" s="16" t="e">
        <f>IF(G423="","",COUNT($G$4:$G423))</f>
        <v>#REF!</v>
      </c>
      <c r="B423" t="e">
        <f>IF('Despeses realitzades'!#REF!="x",'Despeses realitzades'!#REF!,"")</f>
        <v>#REF!</v>
      </c>
      <c r="C423" t="e">
        <f>IF('Despeses realitzades'!#REF!="x",'Despeses realitzades'!#REF!,"")</f>
        <v>#REF!</v>
      </c>
      <c r="D423" t="e">
        <f>IF('Despeses realitzades'!#REF!="x",'Despeses realitzades'!#REF!,"")</f>
        <v>#REF!</v>
      </c>
      <c r="E423" t="e">
        <f>IF('Despeses realitzades'!#REF!="x",'Despeses realitzades'!#REF!,"")</f>
        <v>#REF!</v>
      </c>
      <c r="F423" t="e">
        <f>IF('Despeses realitzades'!#REF!="x",'Despeses realitzades'!#REF!,"")</f>
        <v>#REF!</v>
      </c>
      <c r="G423" t="e">
        <f>IF('Despeses realitzades'!#REF!="x",'Despeses realitzades'!#REF!,"")</f>
        <v>#REF!</v>
      </c>
      <c r="H423" s="16">
        <v>418</v>
      </c>
      <c r="I423" s="16"/>
    </row>
    <row r="424" spans="1:9" x14ac:dyDescent="0.2">
      <c r="A424" s="16" t="e">
        <f>IF(G424="","",COUNT($G$4:$G424))</f>
        <v>#REF!</v>
      </c>
      <c r="B424" t="e">
        <f>IF('Despeses realitzades'!#REF!="x",'Despeses realitzades'!#REF!,"")</f>
        <v>#REF!</v>
      </c>
      <c r="C424" t="e">
        <f>IF('Despeses realitzades'!#REF!="x",'Despeses realitzades'!#REF!,"")</f>
        <v>#REF!</v>
      </c>
      <c r="D424" t="e">
        <f>IF('Despeses realitzades'!#REF!="x",'Despeses realitzades'!#REF!,"")</f>
        <v>#REF!</v>
      </c>
      <c r="E424" t="e">
        <f>IF('Despeses realitzades'!#REF!="x",'Despeses realitzades'!#REF!,"")</f>
        <v>#REF!</v>
      </c>
      <c r="F424" t="e">
        <f>IF('Despeses realitzades'!#REF!="x",'Despeses realitzades'!#REF!,"")</f>
        <v>#REF!</v>
      </c>
      <c r="G424" t="e">
        <f>IF('Despeses realitzades'!#REF!="x",'Despeses realitzades'!#REF!,"")</f>
        <v>#REF!</v>
      </c>
      <c r="H424" s="16">
        <v>419</v>
      </c>
      <c r="I424" s="16"/>
    </row>
    <row r="425" spans="1:9" x14ac:dyDescent="0.2">
      <c r="A425" s="16" t="e">
        <f>IF(G425="","",COUNT($G$4:$G425))</f>
        <v>#REF!</v>
      </c>
      <c r="B425" t="e">
        <f>IF('Despeses realitzades'!#REF!="x",'Despeses realitzades'!#REF!,"")</f>
        <v>#REF!</v>
      </c>
      <c r="C425" t="e">
        <f>IF('Despeses realitzades'!#REF!="x",'Despeses realitzades'!#REF!,"")</f>
        <v>#REF!</v>
      </c>
      <c r="D425" t="e">
        <f>IF('Despeses realitzades'!#REF!="x",'Despeses realitzades'!#REF!,"")</f>
        <v>#REF!</v>
      </c>
      <c r="E425" t="e">
        <f>IF('Despeses realitzades'!#REF!="x",'Despeses realitzades'!#REF!,"")</f>
        <v>#REF!</v>
      </c>
      <c r="F425" t="e">
        <f>IF('Despeses realitzades'!#REF!="x",'Despeses realitzades'!#REF!,"")</f>
        <v>#REF!</v>
      </c>
      <c r="G425" t="e">
        <f>IF('Despeses realitzades'!#REF!="x",'Despeses realitzades'!#REF!,"")</f>
        <v>#REF!</v>
      </c>
      <c r="H425" s="16">
        <v>420</v>
      </c>
      <c r="I425" s="16"/>
    </row>
    <row r="426" spans="1:9" x14ac:dyDescent="0.2">
      <c r="A426" s="16" t="e">
        <f>IF(G426="","",COUNT($G$4:$G426))</f>
        <v>#REF!</v>
      </c>
      <c r="B426" t="e">
        <f>IF('Despeses realitzades'!#REF!="x",'Despeses realitzades'!#REF!,"")</f>
        <v>#REF!</v>
      </c>
      <c r="C426" t="e">
        <f>IF('Despeses realitzades'!#REF!="x",'Despeses realitzades'!#REF!,"")</f>
        <v>#REF!</v>
      </c>
      <c r="D426" t="e">
        <f>IF('Despeses realitzades'!#REF!="x",'Despeses realitzades'!#REF!,"")</f>
        <v>#REF!</v>
      </c>
      <c r="E426" t="e">
        <f>IF('Despeses realitzades'!#REF!="x",'Despeses realitzades'!#REF!,"")</f>
        <v>#REF!</v>
      </c>
      <c r="F426" t="e">
        <f>IF('Despeses realitzades'!#REF!="x",'Despeses realitzades'!#REF!,"")</f>
        <v>#REF!</v>
      </c>
      <c r="G426" t="e">
        <f>IF('Despeses realitzades'!#REF!="x",'Despeses realitzades'!#REF!,"")</f>
        <v>#REF!</v>
      </c>
      <c r="H426" s="16">
        <v>421</v>
      </c>
      <c r="I426" s="16"/>
    </row>
    <row r="427" spans="1:9" x14ac:dyDescent="0.2">
      <c r="A427" s="16" t="e">
        <f>IF(G427="","",COUNT($G$4:$G427))</f>
        <v>#REF!</v>
      </c>
      <c r="B427" t="e">
        <f>IF('Despeses realitzades'!#REF!="x",'Despeses realitzades'!#REF!,"")</f>
        <v>#REF!</v>
      </c>
      <c r="C427" t="e">
        <f>IF('Despeses realitzades'!#REF!="x",'Despeses realitzades'!#REF!,"")</f>
        <v>#REF!</v>
      </c>
      <c r="D427" t="e">
        <f>IF('Despeses realitzades'!#REF!="x",'Despeses realitzades'!#REF!,"")</f>
        <v>#REF!</v>
      </c>
      <c r="E427" t="e">
        <f>IF('Despeses realitzades'!#REF!="x",'Despeses realitzades'!#REF!,"")</f>
        <v>#REF!</v>
      </c>
      <c r="F427" t="e">
        <f>IF('Despeses realitzades'!#REF!="x",'Despeses realitzades'!#REF!,"")</f>
        <v>#REF!</v>
      </c>
      <c r="G427" t="e">
        <f>IF('Despeses realitzades'!#REF!="x",'Despeses realitzades'!#REF!,"")</f>
        <v>#REF!</v>
      </c>
      <c r="H427" s="16">
        <v>422</v>
      </c>
      <c r="I427" s="16"/>
    </row>
    <row r="428" spans="1:9" x14ac:dyDescent="0.2">
      <c r="A428" s="16" t="e">
        <f>IF(G428="","",COUNT($G$4:$G428))</f>
        <v>#REF!</v>
      </c>
      <c r="B428" t="e">
        <f>IF('Despeses realitzades'!#REF!="x",'Despeses realitzades'!#REF!,"")</f>
        <v>#REF!</v>
      </c>
      <c r="C428" t="e">
        <f>IF('Despeses realitzades'!#REF!="x",'Despeses realitzades'!#REF!,"")</f>
        <v>#REF!</v>
      </c>
      <c r="D428" t="e">
        <f>IF('Despeses realitzades'!#REF!="x",'Despeses realitzades'!#REF!,"")</f>
        <v>#REF!</v>
      </c>
      <c r="E428" t="e">
        <f>IF('Despeses realitzades'!#REF!="x",'Despeses realitzades'!#REF!,"")</f>
        <v>#REF!</v>
      </c>
      <c r="F428" t="e">
        <f>IF('Despeses realitzades'!#REF!="x",'Despeses realitzades'!#REF!,"")</f>
        <v>#REF!</v>
      </c>
      <c r="G428" t="e">
        <f>IF('Despeses realitzades'!#REF!="x",'Despeses realitzades'!#REF!,"")</f>
        <v>#REF!</v>
      </c>
      <c r="H428" s="16">
        <v>423</v>
      </c>
      <c r="I428" s="16"/>
    </row>
    <row r="429" spans="1:9" x14ac:dyDescent="0.2">
      <c r="A429" s="16" t="e">
        <f>IF(G429="","",COUNT($G$4:$G429))</f>
        <v>#REF!</v>
      </c>
      <c r="B429" t="e">
        <f>IF('Despeses realitzades'!#REF!="x",'Despeses realitzades'!#REF!,"")</f>
        <v>#REF!</v>
      </c>
      <c r="C429" t="e">
        <f>IF('Despeses realitzades'!#REF!="x",'Despeses realitzades'!#REF!,"")</f>
        <v>#REF!</v>
      </c>
      <c r="D429" t="e">
        <f>IF('Despeses realitzades'!#REF!="x",'Despeses realitzades'!#REF!,"")</f>
        <v>#REF!</v>
      </c>
      <c r="E429" t="e">
        <f>IF('Despeses realitzades'!#REF!="x",'Despeses realitzades'!#REF!,"")</f>
        <v>#REF!</v>
      </c>
      <c r="F429" t="e">
        <f>IF('Despeses realitzades'!#REF!="x",'Despeses realitzades'!#REF!,"")</f>
        <v>#REF!</v>
      </c>
      <c r="G429" t="e">
        <f>IF('Despeses realitzades'!#REF!="x",'Despeses realitzades'!#REF!,"")</f>
        <v>#REF!</v>
      </c>
      <c r="H429" s="16">
        <v>424</v>
      </c>
      <c r="I429" s="16"/>
    </row>
    <row r="430" spans="1:9" x14ac:dyDescent="0.2">
      <c r="A430" s="16" t="e">
        <f>IF(G430="","",COUNT($G$4:$G430))</f>
        <v>#REF!</v>
      </c>
      <c r="B430" t="e">
        <f>IF('Despeses realitzades'!#REF!="x",'Despeses realitzades'!#REF!,"")</f>
        <v>#REF!</v>
      </c>
      <c r="C430" t="e">
        <f>IF('Despeses realitzades'!#REF!="x",'Despeses realitzades'!#REF!,"")</f>
        <v>#REF!</v>
      </c>
      <c r="D430" t="e">
        <f>IF('Despeses realitzades'!#REF!="x",'Despeses realitzades'!#REF!,"")</f>
        <v>#REF!</v>
      </c>
      <c r="E430" t="e">
        <f>IF('Despeses realitzades'!#REF!="x",'Despeses realitzades'!#REF!,"")</f>
        <v>#REF!</v>
      </c>
      <c r="F430" t="e">
        <f>IF('Despeses realitzades'!#REF!="x",'Despeses realitzades'!#REF!,"")</f>
        <v>#REF!</v>
      </c>
      <c r="G430" t="e">
        <f>IF('Despeses realitzades'!#REF!="x",'Despeses realitzades'!#REF!,"")</f>
        <v>#REF!</v>
      </c>
      <c r="H430" s="16">
        <v>425</v>
      </c>
      <c r="I430" s="16"/>
    </row>
    <row r="431" spans="1:9" x14ac:dyDescent="0.2">
      <c r="A431" s="16" t="e">
        <f>IF(G431="","",COUNT($G$4:$G431))</f>
        <v>#REF!</v>
      </c>
      <c r="B431" t="e">
        <f>IF('Despeses realitzades'!#REF!="x",'Despeses realitzades'!#REF!,"")</f>
        <v>#REF!</v>
      </c>
      <c r="C431" t="e">
        <f>IF('Despeses realitzades'!#REF!="x",'Despeses realitzades'!#REF!,"")</f>
        <v>#REF!</v>
      </c>
      <c r="D431" t="e">
        <f>IF('Despeses realitzades'!#REF!="x",'Despeses realitzades'!#REF!,"")</f>
        <v>#REF!</v>
      </c>
      <c r="E431" t="e">
        <f>IF('Despeses realitzades'!#REF!="x",'Despeses realitzades'!#REF!,"")</f>
        <v>#REF!</v>
      </c>
      <c r="F431" t="e">
        <f>IF('Despeses realitzades'!#REF!="x",'Despeses realitzades'!#REF!,"")</f>
        <v>#REF!</v>
      </c>
      <c r="G431" t="e">
        <f>IF('Despeses realitzades'!#REF!="x",'Despeses realitzades'!#REF!,"")</f>
        <v>#REF!</v>
      </c>
      <c r="H431" s="16">
        <v>426</v>
      </c>
      <c r="I431" s="16"/>
    </row>
    <row r="432" spans="1:9" x14ac:dyDescent="0.2">
      <c r="A432" s="16" t="e">
        <f>IF(G432="","",COUNT($G$4:$G432))</f>
        <v>#REF!</v>
      </c>
      <c r="B432" t="e">
        <f>IF('Despeses realitzades'!#REF!="x",'Despeses realitzades'!#REF!,"")</f>
        <v>#REF!</v>
      </c>
      <c r="C432" t="e">
        <f>IF('Despeses realitzades'!#REF!="x",'Despeses realitzades'!#REF!,"")</f>
        <v>#REF!</v>
      </c>
      <c r="D432" t="e">
        <f>IF('Despeses realitzades'!#REF!="x",'Despeses realitzades'!#REF!,"")</f>
        <v>#REF!</v>
      </c>
      <c r="E432" t="e">
        <f>IF('Despeses realitzades'!#REF!="x",'Despeses realitzades'!#REF!,"")</f>
        <v>#REF!</v>
      </c>
      <c r="F432" t="e">
        <f>IF('Despeses realitzades'!#REF!="x",'Despeses realitzades'!#REF!,"")</f>
        <v>#REF!</v>
      </c>
      <c r="G432" t="e">
        <f>IF('Despeses realitzades'!#REF!="x",'Despeses realitzades'!#REF!,"")</f>
        <v>#REF!</v>
      </c>
      <c r="H432" s="16">
        <v>427</v>
      </c>
      <c r="I432" s="16"/>
    </row>
    <row r="433" spans="1:9" x14ac:dyDescent="0.2">
      <c r="A433" s="16" t="e">
        <f>IF(G433="","",COUNT($G$4:$G433))</f>
        <v>#REF!</v>
      </c>
      <c r="B433" t="e">
        <f>IF('Despeses realitzades'!#REF!="x",'Despeses realitzades'!#REF!,"")</f>
        <v>#REF!</v>
      </c>
      <c r="C433" t="e">
        <f>IF('Despeses realitzades'!#REF!="x",'Despeses realitzades'!#REF!,"")</f>
        <v>#REF!</v>
      </c>
      <c r="D433" t="e">
        <f>IF('Despeses realitzades'!#REF!="x",'Despeses realitzades'!#REF!,"")</f>
        <v>#REF!</v>
      </c>
      <c r="E433" t="e">
        <f>IF('Despeses realitzades'!#REF!="x",'Despeses realitzades'!#REF!,"")</f>
        <v>#REF!</v>
      </c>
      <c r="F433" t="e">
        <f>IF('Despeses realitzades'!#REF!="x",'Despeses realitzades'!#REF!,"")</f>
        <v>#REF!</v>
      </c>
      <c r="G433" t="e">
        <f>IF('Despeses realitzades'!#REF!="x",'Despeses realitzades'!#REF!,"")</f>
        <v>#REF!</v>
      </c>
      <c r="H433" s="16">
        <v>428</v>
      </c>
      <c r="I433" s="16"/>
    </row>
    <row r="434" spans="1:9" x14ac:dyDescent="0.2">
      <c r="A434" s="16" t="e">
        <f>IF(G434="","",COUNT($G$4:$G434))</f>
        <v>#REF!</v>
      </c>
      <c r="B434" t="e">
        <f>IF('Despeses realitzades'!#REF!="x",'Despeses realitzades'!#REF!,"")</f>
        <v>#REF!</v>
      </c>
      <c r="C434" t="e">
        <f>IF('Despeses realitzades'!#REF!="x",'Despeses realitzades'!#REF!,"")</f>
        <v>#REF!</v>
      </c>
      <c r="D434" t="e">
        <f>IF('Despeses realitzades'!#REF!="x",'Despeses realitzades'!#REF!,"")</f>
        <v>#REF!</v>
      </c>
      <c r="E434" t="e">
        <f>IF('Despeses realitzades'!#REF!="x",'Despeses realitzades'!#REF!,"")</f>
        <v>#REF!</v>
      </c>
      <c r="F434" t="e">
        <f>IF('Despeses realitzades'!#REF!="x",'Despeses realitzades'!#REF!,"")</f>
        <v>#REF!</v>
      </c>
      <c r="G434" t="e">
        <f>IF('Despeses realitzades'!#REF!="x",'Despeses realitzades'!#REF!,"")</f>
        <v>#REF!</v>
      </c>
      <c r="H434" s="16">
        <v>429</v>
      </c>
      <c r="I434" s="16"/>
    </row>
    <row r="435" spans="1:9" x14ac:dyDescent="0.2">
      <c r="A435" s="16" t="e">
        <f>IF(G435="","",COUNT($G$4:$G435))</f>
        <v>#REF!</v>
      </c>
      <c r="B435" t="e">
        <f>IF('Despeses realitzades'!#REF!="x",'Despeses realitzades'!#REF!,"")</f>
        <v>#REF!</v>
      </c>
      <c r="C435" t="e">
        <f>IF('Despeses realitzades'!#REF!="x",'Despeses realitzades'!#REF!,"")</f>
        <v>#REF!</v>
      </c>
      <c r="D435" t="e">
        <f>IF('Despeses realitzades'!#REF!="x",'Despeses realitzades'!#REF!,"")</f>
        <v>#REF!</v>
      </c>
      <c r="E435" t="e">
        <f>IF('Despeses realitzades'!#REF!="x",'Despeses realitzades'!#REF!,"")</f>
        <v>#REF!</v>
      </c>
      <c r="F435" t="e">
        <f>IF('Despeses realitzades'!#REF!="x",'Despeses realitzades'!#REF!,"")</f>
        <v>#REF!</v>
      </c>
      <c r="G435" t="e">
        <f>IF('Despeses realitzades'!#REF!="x",'Despeses realitzades'!#REF!,"")</f>
        <v>#REF!</v>
      </c>
      <c r="H435" s="16">
        <v>430</v>
      </c>
      <c r="I435" s="16"/>
    </row>
    <row r="436" spans="1:9" x14ac:dyDescent="0.2">
      <c r="A436" s="16" t="e">
        <f>IF(G436="","",COUNT($G$4:$G436))</f>
        <v>#REF!</v>
      </c>
      <c r="B436" t="e">
        <f>IF('Despeses realitzades'!#REF!="x",'Despeses realitzades'!#REF!,"")</f>
        <v>#REF!</v>
      </c>
      <c r="C436" t="e">
        <f>IF('Despeses realitzades'!#REF!="x",'Despeses realitzades'!#REF!,"")</f>
        <v>#REF!</v>
      </c>
      <c r="D436" t="e">
        <f>IF('Despeses realitzades'!#REF!="x",'Despeses realitzades'!#REF!,"")</f>
        <v>#REF!</v>
      </c>
      <c r="E436" t="e">
        <f>IF('Despeses realitzades'!#REF!="x",'Despeses realitzades'!#REF!,"")</f>
        <v>#REF!</v>
      </c>
      <c r="F436" t="e">
        <f>IF('Despeses realitzades'!#REF!="x",'Despeses realitzades'!#REF!,"")</f>
        <v>#REF!</v>
      </c>
      <c r="G436" t="e">
        <f>IF('Despeses realitzades'!#REF!="x",'Despeses realitzades'!#REF!,"")</f>
        <v>#REF!</v>
      </c>
      <c r="H436" s="16">
        <v>431</v>
      </c>
      <c r="I436" s="16"/>
    </row>
    <row r="437" spans="1:9" x14ac:dyDescent="0.2">
      <c r="A437" s="16" t="e">
        <f>IF(G437="","",COUNT($G$4:$G437))</f>
        <v>#REF!</v>
      </c>
      <c r="B437" t="e">
        <f>IF('Despeses realitzades'!#REF!="x",'Despeses realitzades'!#REF!,"")</f>
        <v>#REF!</v>
      </c>
      <c r="C437" t="e">
        <f>IF('Despeses realitzades'!#REF!="x",'Despeses realitzades'!#REF!,"")</f>
        <v>#REF!</v>
      </c>
      <c r="D437" t="e">
        <f>IF('Despeses realitzades'!#REF!="x",'Despeses realitzades'!#REF!,"")</f>
        <v>#REF!</v>
      </c>
      <c r="E437" t="e">
        <f>IF('Despeses realitzades'!#REF!="x",'Despeses realitzades'!#REF!,"")</f>
        <v>#REF!</v>
      </c>
      <c r="F437" t="e">
        <f>IF('Despeses realitzades'!#REF!="x",'Despeses realitzades'!#REF!,"")</f>
        <v>#REF!</v>
      </c>
      <c r="G437" t="e">
        <f>IF('Despeses realitzades'!#REF!="x",'Despeses realitzades'!#REF!,"")</f>
        <v>#REF!</v>
      </c>
      <c r="H437" s="16">
        <v>432</v>
      </c>
      <c r="I437" s="16"/>
    </row>
    <row r="438" spans="1:9" x14ac:dyDescent="0.2">
      <c r="A438" s="16" t="e">
        <f>IF(G438="","",COUNT($G$4:$G438))</f>
        <v>#REF!</v>
      </c>
      <c r="B438" t="e">
        <f>IF('Despeses realitzades'!#REF!="x",'Despeses realitzades'!#REF!,"")</f>
        <v>#REF!</v>
      </c>
      <c r="C438" t="e">
        <f>IF('Despeses realitzades'!#REF!="x",'Despeses realitzades'!#REF!,"")</f>
        <v>#REF!</v>
      </c>
      <c r="D438" t="e">
        <f>IF('Despeses realitzades'!#REF!="x",'Despeses realitzades'!#REF!,"")</f>
        <v>#REF!</v>
      </c>
      <c r="E438" t="e">
        <f>IF('Despeses realitzades'!#REF!="x",'Despeses realitzades'!#REF!,"")</f>
        <v>#REF!</v>
      </c>
      <c r="F438" t="e">
        <f>IF('Despeses realitzades'!#REF!="x",'Despeses realitzades'!#REF!,"")</f>
        <v>#REF!</v>
      </c>
      <c r="G438" t="e">
        <f>IF('Despeses realitzades'!#REF!="x",'Despeses realitzades'!#REF!,"")</f>
        <v>#REF!</v>
      </c>
      <c r="H438" s="16">
        <v>433</v>
      </c>
      <c r="I438" s="16"/>
    </row>
    <row r="439" spans="1:9" x14ac:dyDescent="0.2">
      <c r="A439" s="16" t="e">
        <f>IF(G439="","",COUNT($G$4:$G439))</f>
        <v>#REF!</v>
      </c>
      <c r="B439" t="e">
        <f>IF('Despeses realitzades'!#REF!="x",'Despeses realitzades'!#REF!,"")</f>
        <v>#REF!</v>
      </c>
      <c r="C439" t="e">
        <f>IF('Despeses realitzades'!#REF!="x",'Despeses realitzades'!#REF!,"")</f>
        <v>#REF!</v>
      </c>
      <c r="D439" t="e">
        <f>IF('Despeses realitzades'!#REF!="x",'Despeses realitzades'!#REF!,"")</f>
        <v>#REF!</v>
      </c>
      <c r="E439" t="e">
        <f>IF('Despeses realitzades'!#REF!="x",'Despeses realitzades'!#REF!,"")</f>
        <v>#REF!</v>
      </c>
      <c r="F439" t="e">
        <f>IF('Despeses realitzades'!#REF!="x",'Despeses realitzades'!#REF!,"")</f>
        <v>#REF!</v>
      </c>
      <c r="G439" t="e">
        <f>IF('Despeses realitzades'!#REF!="x",'Despeses realitzades'!#REF!,"")</f>
        <v>#REF!</v>
      </c>
      <c r="H439" s="16">
        <v>434</v>
      </c>
      <c r="I439" s="16"/>
    </row>
    <row r="440" spans="1:9" x14ac:dyDescent="0.2">
      <c r="A440" s="16" t="e">
        <f>IF(G440="","",COUNT($G$4:$G440))</f>
        <v>#REF!</v>
      </c>
      <c r="B440" t="e">
        <f>IF('Despeses realitzades'!#REF!="x",'Despeses realitzades'!#REF!,"")</f>
        <v>#REF!</v>
      </c>
      <c r="C440" t="e">
        <f>IF('Despeses realitzades'!#REF!="x",'Despeses realitzades'!#REF!,"")</f>
        <v>#REF!</v>
      </c>
      <c r="D440" t="e">
        <f>IF('Despeses realitzades'!#REF!="x",'Despeses realitzades'!#REF!,"")</f>
        <v>#REF!</v>
      </c>
      <c r="E440" t="e">
        <f>IF('Despeses realitzades'!#REF!="x",'Despeses realitzades'!#REF!,"")</f>
        <v>#REF!</v>
      </c>
      <c r="F440" t="e">
        <f>IF('Despeses realitzades'!#REF!="x",'Despeses realitzades'!#REF!,"")</f>
        <v>#REF!</v>
      </c>
      <c r="G440" t="e">
        <f>IF('Despeses realitzades'!#REF!="x",'Despeses realitzades'!#REF!,"")</f>
        <v>#REF!</v>
      </c>
      <c r="H440" s="16">
        <v>435</v>
      </c>
      <c r="I440" s="16"/>
    </row>
    <row r="441" spans="1:9" x14ac:dyDescent="0.2">
      <c r="A441" s="16" t="e">
        <f>IF(G441="","",COUNT($G$4:$G441))</f>
        <v>#REF!</v>
      </c>
      <c r="B441" t="e">
        <f>IF('Despeses realitzades'!#REF!="x",'Despeses realitzades'!#REF!,"")</f>
        <v>#REF!</v>
      </c>
      <c r="C441" t="e">
        <f>IF('Despeses realitzades'!#REF!="x",'Despeses realitzades'!#REF!,"")</f>
        <v>#REF!</v>
      </c>
      <c r="D441" t="e">
        <f>IF('Despeses realitzades'!#REF!="x",'Despeses realitzades'!#REF!,"")</f>
        <v>#REF!</v>
      </c>
      <c r="E441" t="e">
        <f>IF('Despeses realitzades'!#REF!="x",'Despeses realitzades'!#REF!,"")</f>
        <v>#REF!</v>
      </c>
      <c r="F441" t="e">
        <f>IF('Despeses realitzades'!#REF!="x",'Despeses realitzades'!#REF!,"")</f>
        <v>#REF!</v>
      </c>
      <c r="G441" t="e">
        <f>IF('Despeses realitzades'!#REF!="x",'Despeses realitzades'!#REF!,"")</f>
        <v>#REF!</v>
      </c>
      <c r="H441" s="16">
        <v>436</v>
      </c>
      <c r="I441" s="16"/>
    </row>
    <row r="442" spans="1:9" x14ac:dyDescent="0.2">
      <c r="A442" s="16" t="e">
        <f>IF(G442="","",COUNT($G$4:$G442))</f>
        <v>#REF!</v>
      </c>
      <c r="B442" t="e">
        <f>IF('Despeses realitzades'!#REF!="x",'Despeses realitzades'!#REF!,"")</f>
        <v>#REF!</v>
      </c>
      <c r="C442" t="e">
        <f>IF('Despeses realitzades'!#REF!="x",'Despeses realitzades'!#REF!,"")</f>
        <v>#REF!</v>
      </c>
      <c r="D442" t="e">
        <f>IF('Despeses realitzades'!#REF!="x",'Despeses realitzades'!#REF!,"")</f>
        <v>#REF!</v>
      </c>
      <c r="E442" t="e">
        <f>IF('Despeses realitzades'!#REF!="x",'Despeses realitzades'!#REF!,"")</f>
        <v>#REF!</v>
      </c>
      <c r="F442" t="e">
        <f>IF('Despeses realitzades'!#REF!="x",'Despeses realitzades'!#REF!,"")</f>
        <v>#REF!</v>
      </c>
      <c r="G442" t="e">
        <f>IF('Despeses realitzades'!#REF!="x",'Despeses realitzades'!#REF!,"")</f>
        <v>#REF!</v>
      </c>
      <c r="H442" s="16">
        <v>437</v>
      </c>
      <c r="I442" s="16"/>
    </row>
    <row r="443" spans="1:9" x14ac:dyDescent="0.2">
      <c r="A443" s="16" t="e">
        <f>IF(G443="","",COUNT($G$4:$G443))</f>
        <v>#REF!</v>
      </c>
      <c r="B443" t="e">
        <f>IF('Despeses realitzades'!#REF!="x",'Despeses realitzades'!#REF!,"")</f>
        <v>#REF!</v>
      </c>
      <c r="C443" t="e">
        <f>IF('Despeses realitzades'!#REF!="x",'Despeses realitzades'!#REF!,"")</f>
        <v>#REF!</v>
      </c>
      <c r="D443" t="e">
        <f>IF('Despeses realitzades'!#REF!="x",'Despeses realitzades'!#REF!,"")</f>
        <v>#REF!</v>
      </c>
      <c r="E443" t="e">
        <f>IF('Despeses realitzades'!#REF!="x",'Despeses realitzades'!#REF!,"")</f>
        <v>#REF!</v>
      </c>
      <c r="F443" t="e">
        <f>IF('Despeses realitzades'!#REF!="x",'Despeses realitzades'!#REF!,"")</f>
        <v>#REF!</v>
      </c>
      <c r="G443" t="e">
        <f>IF('Despeses realitzades'!#REF!="x",'Despeses realitzades'!#REF!,"")</f>
        <v>#REF!</v>
      </c>
      <c r="H443" s="16">
        <v>438</v>
      </c>
      <c r="I443" s="16"/>
    </row>
    <row r="444" spans="1:9" x14ac:dyDescent="0.2">
      <c r="A444" s="16" t="e">
        <f>IF(G444="","",COUNT($G$4:$G444))</f>
        <v>#REF!</v>
      </c>
      <c r="B444" t="e">
        <f>IF('Despeses realitzades'!#REF!="x",'Despeses realitzades'!#REF!,"")</f>
        <v>#REF!</v>
      </c>
      <c r="C444" t="e">
        <f>IF('Despeses realitzades'!#REF!="x",'Despeses realitzades'!#REF!,"")</f>
        <v>#REF!</v>
      </c>
      <c r="D444" t="e">
        <f>IF('Despeses realitzades'!#REF!="x",'Despeses realitzades'!#REF!,"")</f>
        <v>#REF!</v>
      </c>
      <c r="E444" t="e">
        <f>IF('Despeses realitzades'!#REF!="x",'Despeses realitzades'!#REF!,"")</f>
        <v>#REF!</v>
      </c>
      <c r="F444" t="e">
        <f>IF('Despeses realitzades'!#REF!="x",'Despeses realitzades'!#REF!,"")</f>
        <v>#REF!</v>
      </c>
      <c r="G444" t="e">
        <f>IF('Despeses realitzades'!#REF!="x",'Despeses realitzades'!#REF!,"")</f>
        <v>#REF!</v>
      </c>
      <c r="H444" s="16">
        <v>439</v>
      </c>
      <c r="I444" s="16"/>
    </row>
    <row r="445" spans="1:9" x14ac:dyDescent="0.2">
      <c r="A445" s="16" t="e">
        <f>IF(G445="","",COUNT($G$4:$G445))</f>
        <v>#REF!</v>
      </c>
      <c r="B445" t="e">
        <f>IF('Despeses realitzades'!#REF!="x",'Despeses realitzades'!#REF!,"")</f>
        <v>#REF!</v>
      </c>
      <c r="C445" t="e">
        <f>IF('Despeses realitzades'!#REF!="x",'Despeses realitzades'!#REF!,"")</f>
        <v>#REF!</v>
      </c>
      <c r="D445" t="e">
        <f>IF('Despeses realitzades'!#REF!="x",'Despeses realitzades'!#REF!,"")</f>
        <v>#REF!</v>
      </c>
      <c r="E445" t="e">
        <f>IF('Despeses realitzades'!#REF!="x",'Despeses realitzades'!#REF!,"")</f>
        <v>#REF!</v>
      </c>
      <c r="F445" t="e">
        <f>IF('Despeses realitzades'!#REF!="x",'Despeses realitzades'!#REF!,"")</f>
        <v>#REF!</v>
      </c>
      <c r="G445" t="e">
        <f>IF('Despeses realitzades'!#REF!="x",'Despeses realitzades'!#REF!,"")</f>
        <v>#REF!</v>
      </c>
      <c r="H445" s="16">
        <v>440</v>
      </c>
      <c r="I445" s="16"/>
    </row>
    <row r="446" spans="1:9" x14ac:dyDescent="0.2">
      <c r="A446" s="16" t="e">
        <f>IF(G446="","",COUNT($G$4:$G446))</f>
        <v>#REF!</v>
      </c>
      <c r="B446" t="e">
        <f>IF('Despeses realitzades'!#REF!="x",'Despeses realitzades'!#REF!,"")</f>
        <v>#REF!</v>
      </c>
      <c r="C446" t="e">
        <f>IF('Despeses realitzades'!#REF!="x",'Despeses realitzades'!#REF!,"")</f>
        <v>#REF!</v>
      </c>
      <c r="D446" t="e">
        <f>IF('Despeses realitzades'!#REF!="x",'Despeses realitzades'!#REF!,"")</f>
        <v>#REF!</v>
      </c>
      <c r="E446" t="e">
        <f>IF('Despeses realitzades'!#REF!="x",'Despeses realitzades'!#REF!,"")</f>
        <v>#REF!</v>
      </c>
      <c r="F446" t="e">
        <f>IF('Despeses realitzades'!#REF!="x",'Despeses realitzades'!#REF!,"")</f>
        <v>#REF!</v>
      </c>
      <c r="G446" t="e">
        <f>IF('Despeses realitzades'!#REF!="x",'Despeses realitzades'!#REF!,"")</f>
        <v>#REF!</v>
      </c>
      <c r="H446" s="16">
        <v>441</v>
      </c>
      <c r="I446" s="16"/>
    </row>
    <row r="447" spans="1:9" x14ac:dyDescent="0.2">
      <c r="A447" s="16" t="e">
        <f>IF(G447="","",COUNT($G$4:$G447))</f>
        <v>#REF!</v>
      </c>
      <c r="B447" t="e">
        <f>IF('Despeses realitzades'!#REF!="x",'Despeses realitzades'!#REF!,"")</f>
        <v>#REF!</v>
      </c>
      <c r="C447" t="e">
        <f>IF('Despeses realitzades'!#REF!="x",'Despeses realitzades'!#REF!,"")</f>
        <v>#REF!</v>
      </c>
      <c r="D447" t="e">
        <f>IF('Despeses realitzades'!#REF!="x",'Despeses realitzades'!#REF!,"")</f>
        <v>#REF!</v>
      </c>
      <c r="E447" t="e">
        <f>IF('Despeses realitzades'!#REF!="x",'Despeses realitzades'!#REF!,"")</f>
        <v>#REF!</v>
      </c>
      <c r="F447" t="e">
        <f>IF('Despeses realitzades'!#REF!="x",'Despeses realitzades'!#REF!,"")</f>
        <v>#REF!</v>
      </c>
      <c r="G447" t="e">
        <f>IF('Despeses realitzades'!#REF!="x",'Despeses realitzades'!#REF!,"")</f>
        <v>#REF!</v>
      </c>
      <c r="H447" s="16">
        <v>442</v>
      </c>
      <c r="I447" s="16"/>
    </row>
    <row r="448" spans="1:9" x14ac:dyDescent="0.2">
      <c r="A448" s="16" t="e">
        <f>IF(G448="","",COUNT($G$4:$G448))</f>
        <v>#REF!</v>
      </c>
      <c r="B448" t="e">
        <f>IF('Despeses realitzades'!#REF!="x",'Despeses realitzades'!#REF!,"")</f>
        <v>#REF!</v>
      </c>
      <c r="C448" t="e">
        <f>IF('Despeses realitzades'!#REF!="x",'Despeses realitzades'!#REF!,"")</f>
        <v>#REF!</v>
      </c>
      <c r="D448" t="e">
        <f>IF('Despeses realitzades'!#REF!="x",'Despeses realitzades'!#REF!,"")</f>
        <v>#REF!</v>
      </c>
      <c r="E448" t="e">
        <f>IF('Despeses realitzades'!#REF!="x",'Despeses realitzades'!#REF!,"")</f>
        <v>#REF!</v>
      </c>
      <c r="F448" t="e">
        <f>IF('Despeses realitzades'!#REF!="x",'Despeses realitzades'!#REF!,"")</f>
        <v>#REF!</v>
      </c>
      <c r="G448" t="e">
        <f>IF('Despeses realitzades'!#REF!="x",'Despeses realitzades'!#REF!,"")</f>
        <v>#REF!</v>
      </c>
      <c r="H448" s="16">
        <v>443</v>
      </c>
      <c r="I448" s="16"/>
    </row>
    <row r="449" spans="1:9" x14ac:dyDescent="0.2">
      <c r="A449" s="16" t="e">
        <f>IF(G449="","",COUNT($G$4:$G449))</f>
        <v>#REF!</v>
      </c>
      <c r="B449" t="e">
        <f>IF('Despeses realitzades'!#REF!="x",'Despeses realitzades'!#REF!,"")</f>
        <v>#REF!</v>
      </c>
      <c r="C449" t="e">
        <f>IF('Despeses realitzades'!#REF!="x",'Despeses realitzades'!#REF!,"")</f>
        <v>#REF!</v>
      </c>
      <c r="D449" t="e">
        <f>IF('Despeses realitzades'!#REF!="x",'Despeses realitzades'!#REF!,"")</f>
        <v>#REF!</v>
      </c>
      <c r="E449" t="e">
        <f>IF('Despeses realitzades'!#REF!="x",'Despeses realitzades'!#REF!,"")</f>
        <v>#REF!</v>
      </c>
      <c r="F449" t="e">
        <f>IF('Despeses realitzades'!#REF!="x",'Despeses realitzades'!#REF!,"")</f>
        <v>#REF!</v>
      </c>
      <c r="G449" t="e">
        <f>IF('Despeses realitzades'!#REF!="x",'Despeses realitzades'!#REF!,"")</f>
        <v>#REF!</v>
      </c>
      <c r="H449" s="16">
        <v>444</v>
      </c>
      <c r="I449" s="16"/>
    </row>
    <row r="450" spans="1:9" x14ac:dyDescent="0.2">
      <c r="A450" s="16" t="e">
        <f>IF(G450="","",COUNT($G$4:$G450))</f>
        <v>#REF!</v>
      </c>
      <c r="B450" t="e">
        <f>IF('Despeses realitzades'!#REF!="x",'Despeses realitzades'!#REF!,"")</f>
        <v>#REF!</v>
      </c>
      <c r="C450" t="e">
        <f>IF('Despeses realitzades'!#REF!="x",'Despeses realitzades'!#REF!,"")</f>
        <v>#REF!</v>
      </c>
      <c r="D450" t="e">
        <f>IF('Despeses realitzades'!#REF!="x",'Despeses realitzades'!#REF!,"")</f>
        <v>#REF!</v>
      </c>
      <c r="E450" t="e">
        <f>IF('Despeses realitzades'!#REF!="x",'Despeses realitzades'!#REF!,"")</f>
        <v>#REF!</v>
      </c>
      <c r="F450" t="e">
        <f>IF('Despeses realitzades'!#REF!="x",'Despeses realitzades'!#REF!,"")</f>
        <v>#REF!</v>
      </c>
      <c r="G450" t="e">
        <f>IF('Despeses realitzades'!#REF!="x",'Despeses realitzades'!#REF!,"")</f>
        <v>#REF!</v>
      </c>
      <c r="H450" s="16">
        <v>445</v>
      </c>
      <c r="I450" s="16"/>
    </row>
    <row r="451" spans="1:9" x14ac:dyDescent="0.2">
      <c r="A451" s="16" t="e">
        <f>IF(G451="","",COUNT($G$4:$G451))</f>
        <v>#REF!</v>
      </c>
      <c r="B451" t="e">
        <f>IF('Despeses realitzades'!#REF!="x",'Despeses realitzades'!#REF!,"")</f>
        <v>#REF!</v>
      </c>
      <c r="C451" t="e">
        <f>IF('Despeses realitzades'!#REF!="x",'Despeses realitzades'!#REF!,"")</f>
        <v>#REF!</v>
      </c>
      <c r="D451" t="e">
        <f>IF('Despeses realitzades'!#REF!="x",'Despeses realitzades'!#REF!,"")</f>
        <v>#REF!</v>
      </c>
      <c r="E451" t="e">
        <f>IF('Despeses realitzades'!#REF!="x",'Despeses realitzades'!#REF!,"")</f>
        <v>#REF!</v>
      </c>
      <c r="F451" t="e">
        <f>IF('Despeses realitzades'!#REF!="x",'Despeses realitzades'!#REF!,"")</f>
        <v>#REF!</v>
      </c>
      <c r="G451" t="e">
        <f>IF('Despeses realitzades'!#REF!="x",'Despeses realitzades'!#REF!,"")</f>
        <v>#REF!</v>
      </c>
      <c r="H451" s="16">
        <v>446</v>
      </c>
      <c r="I451" s="16"/>
    </row>
    <row r="452" spans="1:9" x14ac:dyDescent="0.2">
      <c r="A452" s="16" t="e">
        <f>IF(G452="","",COUNT($G$4:$G452))</f>
        <v>#REF!</v>
      </c>
      <c r="B452" t="e">
        <f>IF('Despeses realitzades'!#REF!="x",'Despeses realitzades'!#REF!,"")</f>
        <v>#REF!</v>
      </c>
      <c r="C452" t="e">
        <f>IF('Despeses realitzades'!#REF!="x",'Despeses realitzades'!#REF!,"")</f>
        <v>#REF!</v>
      </c>
      <c r="D452" t="e">
        <f>IF('Despeses realitzades'!#REF!="x",'Despeses realitzades'!#REF!,"")</f>
        <v>#REF!</v>
      </c>
      <c r="E452" t="e">
        <f>IF('Despeses realitzades'!#REF!="x",'Despeses realitzades'!#REF!,"")</f>
        <v>#REF!</v>
      </c>
      <c r="F452" t="e">
        <f>IF('Despeses realitzades'!#REF!="x",'Despeses realitzades'!#REF!,"")</f>
        <v>#REF!</v>
      </c>
      <c r="G452" t="e">
        <f>IF('Despeses realitzades'!#REF!="x",'Despeses realitzades'!#REF!,"")</f>
        <v>#REF!</v>
      </c>
      <c r="H452" s="16">
        <v>447</v>
      </c>
      <c r="I452" s="16"/>
    </row>
    <row r="453" spans="1:9" x14ac:dyDescent="0.2">
      <c r="A453" s="16" t="e">
        <f>IF(G453="","",COUNT($G$4:$G453))</f>
        <v>#REF!</v>
      </c>
      <c r="B453" t="e">
        <f>IF('Despeses realitzades'!#REF!="x",'Despeses realitzades'!#REF!,"")</f>
        <v>#REF!</v>
      </c>
      <c r="C453" t="e">
        <f>IF('Despeses realitzades'!#REF!="x",'Despeses realitzades'!#REF!,"")</f>
        <v>#REF!</v>
      </c>
      <c r="D453" t="e">
        <f>IF('Despeses realitzades'!#REF!="x",'Despeses realitzades'!#REF!,"")</f>
        <v>#REF!</v>
      </c>
      <c r="E453" t="e">
        <f>IF('Despeses realitzades'!#REF!="x",'Despeses realitzades'!#REF!,"")</f>
        <v>#REF!</v>
      </c>
      <c r="F453" t="e">
        <f>IF('Despeses realitzades'!#REF!="x",'Despeses realitzades'!#REF!,"")</f>
        <v>#REF!</v>
      </c>
      <c r="G453" t="e">
        <f>IF('Despeses realitzades'!#REF!="x",'Despeses realitzades'!#REF!,"")</f>
        <v>#REF!</v>
      </c>
      <c r="H453" s="16">
        <v>448</v>
      </c>
      <c r="I453" s="16"/>
    </row>
    <row r="454" spans="1:9" x14ac:dyDescent="0.2">
      <c r="A454" s="16" t="e">
        <f>IF(G454="","",COUNT($G$4:$G454))</f>
        <v>#REF!</v>
      </c>
      <c r="B454" t="e">
        <f>IF('Despeses realitzades'!#REF!="x",'Despeses realitzades'!#REF!,"")</f>
        <v>#REF!</v>
      </c>
      <c r="C454" t="e">
        <f>IF('Despeses realitzades'!#REF!="x",'Despeses realitzades'!#REF!,"")</f>
        <v>#REF!</v>
      </c>
      <c r="D454" t="e">
        <f>IF('Despeses realitzades'!#REF!="x",'Despeses realitzades'!#REF!,"")</f>
        <v>#REF!</v>
      </c>
      <c r="E454" t="e">
        <f>IF('Despeses realitzades'!#REF!="x",'Despeses realitzades'!#REF!,"")</f>
        <v>#REF!</v>
      </c>
      <c r="F454" t="e">
        <f>IF('Despeses realitzades'!#REF!="x",'Despeses realitzades'!#REF!,"")</f>
        <v>#REF!</v>
      </c>
      <c r="G454" t="e">
        <f>IF('Despeses realitzades'!#REF!="x",'Despeses realitzades'!#REF!,"")</f>
        <v>#REF!</v>
      </c>
      <c r="H454" s="16">
        <v>449</v>
      </c>
      <c r="I454" s="16"/>
    </row>
    <row r="455" spans="1:9" x14ac:dyDescent="0.2">
      <c r="A455" s="16" t="e">
        <f>IF(G455="","",COUNT($G$4:$G455))</f>
        <v>#REF!</v>
      </c>
      <c r="B455" t="e">
        <f>IF('Despeses realitzades'!#REF!="x",'Despeses realitzades'!#REF!,"")</f>
        <v>#REF!</v>
      </c>
      <c r="C455" t="e">
        <f>IF('Despeses realitzades'!#REF!="x",'Despeses realitzades'!#REF!,"")</f>
        <v>#REF!</v>
      </c>
      <c r="D455" t="e">
        <f>IF('Despeses realitzades'!#REF!="x",'Despeses realitzades'!#REF!,"")</f>
        <v>#REF!</v>
      </c>
      <c r="E455" t="e">
        <f>IF('Despeses realitzades'!#REF!="x",'Despeses realitzades'!#REF!,"")</f>
        <v>#REF!</v>
      </c>
      <c r="F455" t="e">
        <f>IF('Despeses realitzades'!#REF!="x",'Despeses realitzades'!#REF!,"")</f>
        <v>#REF!</v>
      </c>
      <c r="G455" t="e">
        <f>IF('Despeses realitzades'!#REF!="x",'Despeses realitzades'!#REF!,"")</f>
        <v>#REF!</v>
      </c>
      <c r="H455" s="16">
        <v>450</v>
      </c>
      <c r="I455" s="16"/>
    </row>
    <row r="456" spans="1:9" x14ac:dyDescent="0.2">
      <c r="A456" s="16" t="e">
        <f>IF(G456="","",COUNT($G$4:$G456))</f>
        <v>#REF!</v>
      </c>
      <c r="B456" t="e">
        <f>IF('Despeses realitzades'!#REF!="x",'Despeses realitzades'!#REF!,"")</f>
        <v>#REF!</v>
      </c>
      <c r="C456" t="e">
        <f>IF('Despeses realitzades'!#REF!="x",'Despeses realitzades'!#REF!,"")</f>
        <v>#REF!</v>
      </c>
      <c r="D456" t="e">
        <f>IF('Despeses realitzades'!#REF!="x",'Despeses realitzades'!#REF!,"")</f>
        <v>#REF!</v>
      </c>
      <c r="E456" t="e">
        <f>IF('Despeses realitzades'!#REF!="x",'Despeses realitzades'!#REF!,"")</f>
        <v>#REF!</v>
      </c>
      <c r="F456" t="e">
        <f>IF('Despeses realitzades'!#REF!="x",'Despeses realitzades'!#REF!,"")</f>
        <v>#REF!</v>
      </c>
      <c r="G456" t="e">
        <f>IF('Despeses realitzades'!#REF!="x",'Despeses realitzades'!#REF!,"")</f>
        <v>#REF!</v>
      </c>
      <c r="H456" s="16">
        <v>451</v>
      </c>
      <c r="I456" s="16"/>
    </row>
    <row r="457" spans="1:9" x14ac:dyDescent="0.2">
      <c r="A457" s="16" t="e">
        <f>IF(G457="","",COUNT($G$4:$G457))</f>
        <v>#REF!</v>
      </c>
      <c r="B457" t="e">
        <f>IF('Despeses realitzades'!#REF!="x",'Despeses realitzades'!#REF!,"")</f>
        <v>#REF!</v>
      </c>
      <c r="C457" t="e">
        <f>IF('Despeses realitzades'!#REF!="x",'Despeses realitzades'!#REF!,"")</f>
        <v>#REF!</v>
      </c>
      <c r="D457" t="e">
        <f>IF('Despeses realitzades'!#REF!="x",'Despeses realitzades'!#REF!,"")</f>
        <v>#REF!</v>
      </c>
      <c r="E457" t="e">
        <f>IF('Despeses realitzades'!#REF!="x",'Despeses realitzades'!#REF!,"")</f>
        <v>#REF!</v>
      </c>
      <c r="F457" t="e">
        <f>IF('Despeses realitzades'!#REF!="x",'Despeses realitzades'!#REF!,"")</f>
        <v>#REF!</v>
      </c>
      <c r="G457" t="e">
        <f>IF('Despeses realitzades'!#REF!="x",'Despeses realitzades'!#REF!,"")</f>
        <v>#REF!</v>
      </c>
      <c r="H457" s="16">
        <v>452</v>
      </c>
      <c r="I457" s="16"/>
    </row>
    <row r="458" spans="1:9" x14ac:dyDescent="0.2">
      <c r="A458" s="16" t="e">
        <f>IF(G458="","",COUNT($G$4:$G458))</f>
        <v>#REF!</v>
      </c>
      <c r="B458" t="e">
        <f>IF('Despeses realitzades'!#REF!="x",'Despeses realitzades'!#REF!,"")</f>
        <v>#REF!</v>
      </c>
      <c r="C458" t="e">
        <f>IF('Despeses realitzades'!#REF!="x",'Despeses realitzades'!#REF!,"")</f>
        <v>#REF!</v>
      </c>
      <c r="D458" t="e">
        <f>IF('Despeses realitzades'!#REF!="x",'Despeses realitzades'!#REF!,"")</f>
        <v>#REF!</v>
      </c>
      <c r="E458" t="e">
        <f>IF('Despeses realitzades'!#REF!="x",'Despeses realitzades'!#REF!,"")</f>
        <v>#REF!</v>
      </c>
      <c r="F458" t="e">
        <f>IF('Despeses realitzades'!#REF!="x",'Despeses realitzades'!#REF!,"")</f>
        <v>#REF!</v>
      </c>
      <c r="G458" t="e">
        <f>IF('Despeses realitzades'!#REF!="x",'Despeses realitzades'!#REF!,"")</f>
        <v>#REF!</v>
      </c>
      <c r="H458" s="16">
        <v>453</v>
      </c>
      <c r="I458" s="16"/>
    </row>
    <row r="459" spans="1:9" x14ac:dyDescent="0.2">
      <c r="A459" s="16" t="e">
        <f>IF(G459="","",COUNT($G$4:$G459))</f>
        <v>#REF!</v>
      </c>
      <c r="B459" t="e">
        <f>IF('Despeses realitzades'!#REF!="x",'Despeses realitzades'!#REF!,"")</f>
        <v>#REF!</v>
      </c>
      <c r="C459" t="e">
        <f>IF('Despeses realitzades'!#REF!="x",'Despeses realitzades'!#REF!,"")</f>
        <v>#REF!</v>
      </c>
      <c r="D459" t="e">
        <f>IF('Despeses realitzades'!#REF!="x",'Despeses realitzades'!#REF!,"")</f>
        <v>#REF!</v>
      </c>
      <c r="E459" t="e">
        <f>IF('Despeses realitzades'!#REF!="x",'Despeses realitzades'!#REF!,"")</f>
        <v>#REF!</v>
      </c>
      <c r="F459" t="e">
        <f>IF('Despeses realitzades'!#REF!="x",'Despeses realitzades'!#REF!,"")</f>
        <v>#REF!</v>
      </c>
      <c r="G459" t="e">
        <f>IF('Despeses realitzades'!#REF!="x",'Despeses realitzades'!#REF!,"")</f>
        <v>#REF!</v>
      </c>
      <c r="H459" s="16">
        <v>454</v>
      </c>
      <c r="I459" s="16"/>
    </row>
    <row r="460" spans="1:9" x14ac:dyDescent="0.2">
      <c r="A460" s="16" t="e">
        <f>IF(G460="","",COUNT($G$4:$G460))</f>
        <v>#REF!</v>
      </c>
      <c r="B460" t="e">
        <f>IF('Despeses realitzades'!#REF!="x",'Despeses realitzades'!#REF!,"")</f>
        <v>#REF!</v>
      </c>
      <c r="C460" t="e">
        <f>IF('Despeses realitzades'!#REF!="x",'Despeses realitzades'!#REF!,"")</f>
        <v>#REF!</v>
      </c>
      <c r="D460" t="e">
        <f>IF('Despeses realitzades'!#REF!="x",'Despeses realitzades'!#REF!,"")</f>
        <v>#REF!</v>
      </c>
      <c r="E460" t="e">
        <f>IF('Despeses realitzades'!#REF!="x",'Despeses realitzades'!#REF!,"")</f>
        <v>#REF!</v>
      </c>
      <c r="F460" t="e">
        <f>IF('Despeses realitzades'!#REF!="x",'Despeses realitzades'!#REF!,"")</f>
        <v>#REF!</v>
      </c>
      <c r="G460" t="e">
        <f>IF('Despeses realitzades'!#REF!="x",'Despeses realitzades'!#REF!,"")</f>
        <v>#REF!</v>
      </c>
      <c r="H460" s="16">
        <v>455</v>
      </c>
      <c r="I460" s="16"/>
    </row>
    <row r="461" spans="1:9" x14ac:dyDescent="0.2">
      <c r="A461" s="16" t="e">
        <f>IF(G461="","",COUNT($G$4:$G461))</f>
        <v>#REF!</v>
      </c>
      <c r="B461" t="e">
        <f>IF('Despeses realitzades'!#REF!="x",'Despeses realitzades'!#REF!,"")</f>
        <v>#REF!</v>
      </c>
      <c r="C461" t="e">
        <f>IF('Despeses realitzades'!#REF!="x",'Despeses realitzades'!#REF!,"")</f>
        <v>#REF!</v>
      </c>
      <c r="D461" t="e">
        <f>IF('Despeses realitzades'!#REF!="x",'Despeses realitzades'!#REF!,"")</f>
        <v>#REF!</v>
      </c>
      <c r="E461" t="e">
        <f>IF('Despeses realitzades'!#REF!="x",'Despeses realitzades'!#REF!,"")</f>
        <v>#REF!</v>
      </c>
      <c r="F461" t="e">
        <f>IF('Despeses realitzades'!#REF!="x",'Despeses realitzades'!#REF!,"")</f>
        <v>#REF!</v>
      </c>
      <c r="G461" t="e">
        <f>IF('Despeses realitzades'!#REF!="x",'Despeses realitzades'!#REF!,"")</f>
        <v>#REF!</v>
      </c>
      <c r="H461" s="16">
        <v>456</v>
      </c>
      <c r="I461" s="16"/>
    </row>
    <row r="462" spans="1:9" x14ac:dyDescent="0.2">
      <c r="A462" s="16" t="e">
        <f>IF(G462="","",COUNT($G$4:$G462))</f>
        <v>#REF!</v>
      </c>
      <c r="B462" t="e">
        <f>IF('Despeses realitzades'!#REF!="x",'Despeses realitzades'!#REF!,"")</f>
        <v>#REF!</v>
      </c>
      <c r="C462" t="e">
        <f>IF('Despeses realitzades'!#REF!="x",'Despeses realitzades'!#REF!,"")</f>
        <v>#REF!</v>
      </c>
      <c r="D462" t="e">
        <f>IF('Despeses realitzades'!#REF!="x",'Despeses realitzades'!#REF!,"")</f>
        <v>#REF!</v>
      </c>
      <c r="E462" t="e">
        <f>IF('Despeses realitzades'!#REF!="x",'Despeses realitzades'!#REF!,"")</f>
        <v>#REF!</v>
      </c>
      <c r="F462" t="e">
        <f>IF('Despeses realitzades'!#REF!="x",'Despeses realitzades'!#REF!,"")</f>
        <v>#REF!</v>
      </c>
      <c r="G462" t="e">
        <f>IF('Despeses realitzades'!#REF!="x",'Despeses realitzades'!#REF!,"")</f>
        <v>#REF!</v>
      </c>
      <c r="H462" s="16">
        <v>457</v>
      </c>
      <c r="I462" s="16"/>
    </row>
    <row r="463" spans="1:9" x14ac:dyDescent="0.2">
      <c r="A463" s="16" t="e">
        <f>IF(G463="","",COUNT($G$4:$G463))</f>
        <v>#REF!</v>
      </c>
      <c r="B463" t="e">
        <f>IF('Despeses realitzades'!#REF!="x",'Despeses realitzades'!#REF!,"")</f>
        <v>#REF!</v>
      </c>
      <c r="C463" t="e">
        <f>IF('Despeses realitzades'!#REF!="x",'Despeses realitzades'!#REF!,"")</f>
        <v>#REF!</v>
      </c>
      <c r="D463" t="e">
        <f>IF('Despeses realitzades'!#REF!="x",'Despeses realitzades'!#REF!,"")</f>
        <v>#REF!</v>
      </c>
      <c r="E463" t="e">
        <f>IF('Despeses realitzades'!#REF!="x",'Despeses realitzades'!#REF!,"")</f>
        <v>#REF!</v>
      </c>
      <c r="F463" t="e">
        <f>IF('Despeses realitzades'!#REF!="x",'Despeses realitzades'!#REF!,"")</f>
        <v>#REF!</v>
      </c>
      <c r="G463" t="e">
        <f>IF('Despeses realitzades'!#REF!="x",'Despeses realitzades'!#REF!,"")</f>
        <v>#REF!</v>
      </c>
      <c r="H463" s="16">
        <v>458</v>
      </c>
      <c r="I463" s="16"/>
    </row>
    <row r="464" spans="1:9" x14ac:dyDescent="0.2">
      <c r="A464" s="16" t="e">
        <f>IF(G464="","",COUNT($G$4:$G464))</f>
        <v>#REF!</v>
      </c>
      <c r="B464" t="e">
        <f>IF('Despeses realitzades'!#REF!="x",'Despeses realitzades'!#REF!,"")</f>
        <v>#REF!</v>
      </c>
      <c r="C464" t="e">
        <f>IF('Despeses realitzades'!#REF!="x",'Despeses realitzades'!#REF!,"")</f>
        <v>#REF!</v>
      </c>
      <c r="D464" t="e">
        <f>IF('Despeses realitzades'!#REF!="x",'Despeses realitzades'!#REF!,"")</f>
        <v>#REF!</v>
      </c>
      <c r="E464" t="e">
        <f>IF('Despeses realitzades'!#REF!="x",'Despeses realitzades'!#REF!,"")</f>
        <v>#REF!</v>
      </c>
      <c r="F464" t="e">
        <f>IF('Despeses realitzades'!#REF!="x",'Despeses realitzades'!#REF!,"")</f>
        <v>#REF!</v>
      </c>
      <c r="G464" t="e">
        <f>IF('Despeses realitzades'!#REF!="x",'Despeses realitzades'!#REF!,"")</f>
        <v>#REF!</v>
      </c>
      <c r="H464" s="16">
        <v>459</v>
      </c>
      <c r="I464" s="16"/>
    </row>
    <row r="465" spans="1:9" x14ac:dyDescent="0.2">
      <c r="A465" s="16" t="e">
        <f>IF(G465="","",COUNT($G$4:$G465))</f>
        <v>#REF!</v>
      </c>
      <c r="B465" t="e">
        <f>IF('Despeses realitzades'!#REF!="x",'Despeses realitzades'!#REF!,"")</f>
        <v>#REF!</v>
      </c>
      <c r="C465" t="e">
        <f>IF('Despeses realitzades'!#REF!="x",'Despeses realitzades'!#REF!,"")</f>
        <v>#REF!</v>
      </c>
      <c r="D465" t="e">
        <f>IF('Despeses realitzades'!#REF!="x",'Despeses realitzades'!#REF!,"")</f>
        <v>#REF!</v>
      </c>
      <c r="E465" t="e">
        <f>IF('Despeses realitzades'!#REF!="x",'Despeses realitzades'!#REF!,"")</f>
        <v>#REF!</v>
      </c>
      <c r="F465" t="e">
        <f>IF('Despeses realitzades'!#REF!="x",'Despeses realitzades'!#REF!,"")</f>
        <v>#REF!</v>
      </c>
      <c r="G465" t="e">
        <f>IF('Despeses realitzades'!#REF!="x",'Despeses realitzades'!#REF!,"")</f>
        <v>#REF!</v>
      </c>
      <c r="H465" s="16">
        <v>460</v>
      </c>
      <c r="I465" s="16"/>
    </row>
    <row r="466" spans="1:9" x14ac:dyDescent="0.2">
      <c r="A466" s="16" t="e">
        <f>IF(G466="","",COUNT($G$4:$G466))</f>
        <v>#REF!</v>
      </c>
      <c r="B466" t="e">
        <f>IF('Despeses realitzades'!#REF!="x",'Despeses realitzades'!#REF!,"")</f>
        <v>#REF!</v>
      </c>
      <c r="C466" t="e">
        <f>IF('Despeses realitzades'!#REF!="x",'Despeses realitzades'!#REF!,"")</f>
        <v>#REF!</v>
      </c>
      <c r="D466" t="e">
        <f>IF('Despeses realitzades'!#REF!="x",'Despeses realitzades'!#REF!,"")</f>
        <v>#REF!</v>
      </c>
      <c r="E466" t="e">
        <f>IF('Despeses realitzades'!#REF!="x",'Despeses realitzades'!#REF!,"")</f>
        <v>#REF!</v>
      </c>
      <c r="F466" t="e">
        <f>IF('Despeses realitzades'!#REF!="x",'Despeses realitzades'!#REF!,"")</f>
        <v>#REF!</v>
      </c>
      <c r="G466" t="e">
        <f>IF('Despeses realitzades'!#REF!="x",'Despeses realitzades'!#REF!,"")</f>
        <v>#REF!</v>
      </c>
      <c r="H466" s="16">
        <v>461</v>
      </c>
      <c r="I466" s="16"/>
    </row>
    <row r="467" spans="1:9" x14ac:dyDescent="0.2">
      <c r="A467" s="16" t="e">
        <f>IF(G467="","",COUNT($G$4:$G467))</f>
        <v>#REF!</v>
      </c>
      <c r="B467" t="e">
        <f>IF('Despeses realitzades'!#REF!="x",'Despeses realitzades'!#REF!,"")</f>
        <v>#REF!</v>
      </c>
      <c r="C467" t="e">
        <f>IF('Despeses realitzades'!#REF!="x",'Despeses realitzades'!#REF!,"")</f>
        <v>#REF!</v>
      </c>
      <c r="D467" t="e">
        <f>IF('Despeses realitzades'!#REF!="x",'Despeses realitzades'!#REF!,"")</f>
        <v>#REF!</v>
      </c>
      <c r="E467" t="e">
        <f>IF('Despeses realitzades'!#REF!="x",'Despeses realitzades'!#REF!,"")</f>
        <v>#REF!</v>
      </c>
      <c r="F467" t="e">
        <f>IF('Despeses realitzades'!#REF!="x",'Despeses realitzades'!#REF!,"")</f>
        <v>#REF!</v>
      </c>
      <c r="G467" t="e">
        <f>IF('Despeses realitzades'!#REF!="x",'Despeses realitzades'!#REF!,"")</f>
        <v>#REF!</v>
      </c>
      <c r="H467" s="16">
        <v>462</v>
      </c>
      <c r="I467" s="16"/>
    </row>
    <row r="468" spans="1:9" x14ac:dyDescent="0.2">
      <c r="A468" s="16" t="e">
        <f>IF(G468="","",COUNT($G$4:$G468))</f>
        <v>#REF!</v>
      </c>
      <c r="B468" t="e">
        <f>IF('Despeses realitzades'!#REF!="x",'Despeses realitzades'!#REF!,"")</f>
        <v>#REF!</v>
      </c>
      <c r="C468" t="e">
        <f>IF('Despeses realitzades'!#REF!="x",'Despeses realitzades'!#REF!,"")</f>
        <v>#REF!</v>
      </c>
      <c r="D468" t="e">
        <f>IF('Despeses realitzades'!#REF!="x",'Despeses realitzades'!#REF!,"")</f>
        <v>#REF!</v>
      </c>
      <c r="E468" t="e">
        <f>IF('Despeses realitzades'!#REF!="x",'Despeses realitzades'!#REF!,"")</f>
        <v>#REF!</v>
      </c>
      <c r="F468" t="e">
        <f>IF('Despeses realitzades'!#REF!="x",'Despeses realitzades'!#REF!,"")</f>
        <v>#REF!</v>
      </c>
      <c r="G468" t="e">
        <f>IF('Despeses realitzades'!#REF!="x",'Despeses realitzades'!#REF!,"")</f>
        <v>#REF!</v>
      </c>
      <c r="H468" s="16">
        <v>463</v>
      </c>
      <c r="I468" s="16"/>
    </row>
    <row r="469" spans="1:9" x14ac:dyDescent="0.2">
      <c r="A469" s="16" t="e">
        <f>IF(G469="","",COUNT($G$4:$G469))</f>
        <v>#REF!</v>
      </c>
      <c r="B469" t="e">
        <f>IF('Despeses realitzades'!#REF!="x",'Despeses realitzades'!#REF!,"")</f>
        <v>#REF!</v>
      </c>
      <c r="C469" t="e">
        <f>IF('Despeses realitzades'!#REF!="x",'Despeses realitzades'!#REF!,"")</f>
        <v>#REF!</v>
      </c>
      <c r="D469" t="e">
        <f>IF('Despeses realitzades'!#REF!="x",'Despeses realitzades'!#REF!,"")</f>
        <v>#REF!</v>
      </c>
      <c r="E469" t="e">
        <f>IF('Despeses realitzades'!#REF!="x",'Despeses realitzades'!#REF!,"")</f>
        <v>#REF!</v>
      </c>
      <c r="F469" t="e">
        <f>IF('Despeses realitzades'!#REF!="x",'Despeses realitzades'!#REF!,"")</f>
        <v>#REF!</v>
      </c>
      <c r="G469" t="e">
        <f>IF('Despeses realitzades'!#REF!="x",'Despeses realitzades'!#REF!,"")</f>
        <v>#REF!</v>
      </c>
      <c r="H469" s="16">
        <v>464</v>
      </c>
      <c r="I469" s="16"/>
    </row>
    <row r="470" spans="1:9" x14ac:dyDescent="0.2">
      <c r="A470" s="16" t="e">
        <f>IF(G470="","",COUNT($G$4:$G470))</f>
        <v>#REF!</v>
      </c>
      <c r="B470" t="e">
        <f>IF('Despeses realitzades'!#REF!="x",'Despeses realitzades'!#REF!,"")</f>
        <v>#REF!</v>
      </c>
      <c r="C470" t="e">
        <f>IF('Despeses realitzades'!#REF!="x",'Despeses realitzades'!#REF!,"")</f>
        <v>#REF!</v>
      </c>
      <c r="D470" t="e">
        <f>IF('Despeses realitzades'!#REF!="x",'Despeses realitzades'!#REF!,"")</f>
        <v>#REF!</v>
      </c>
      <c r="E470" t="e">
        <f>IF('Despeses realitzades'!#REF!="x",'Despeses realitzades'!#REF!,"")</f>
        <v>#REF!</v>
      </c>
      <c r="F470" t="e">
        <f>IF('Despeses realitzades'!#REF!="x",'Despeses realitzades'!#REF!,"")</f>
        <v>#REF!</v>
      </c>
      <c r="G470" t="e">
        <f>IF('Despeses realitzades'!#REF!="x",'Despeses realitzades'!#REF!,"")</f>
        <v>#REF!</v>
      </c>
      <c r="H470" s="16">
        <v>465</v>
      </c>
      <c r="I470" s="16"/>
    </row>
    <row r="471" spans="1:9" x14ac:dyDescent="0.2">
      <c r="A471" s="16" t="e">
        <f>IF(G471="","",COUNT($G$4:$G471))</f>
        <v>#REF!</v>
      </c>
      <c r="B471" t="e">
        <f>IF('Despeses realitzades'!#REF!="x",'Despeses realitzades'!#REF!,"")</f>
        <v>#REF!</v>
      </c>
      <c r="C471" t="e">
        <f>IF('Despeses realitzades'!#REF!="x",'Despeses realitzades'!#REF!,"")</f>
        <v>#REF!</v>
      </c>
      <c r="D471" t="e">
        <f>IF('Despeses realitzades'!#REF!="x",'Despeses realitzades'!#REF!,"")</f>
        <v>#REF!</v>
      </c>
      <c r="E471" t="e">
        <f>IF('Despeses realitzades'!#REF!="x",'Despeses realitzades'!#REF!,"")</f>
        <v>#REF!</v>
      </c>
      <c r="F471" t="e">
        <f>IF('Despeses realitzades'!#REF!="x",'Despeses realitzades'!#REF!,"")</f>
        <v>#REF!</v>
      </c>
      <c r="G471" t="e">
        <f>IF('Despeses realitzades'!#REF!="x",'Despeses realitzades'!#REF!,"")</f>
        <v>#REF!</v>
      </c>
      <c r="H471" s="16">
        <v>466</v>
      </c>
      <c r="I471" s="16"/>
    </row>
    <row r="472" spans="1:9" x14ac:dyDescent="0.2">
      <c r="A472" s="16" t="e">
        <f>IF(G472="","",COUNT($G$4:$G472))</f>
        <v>#REF!</v>
      </c>
      <c r="B472" t="e">
        <f>IF('Despeses realitzades'!#REF!="x",'Despeses realitzades'!#REF!,"")</f>
        <v>#REF!</v>
      </c>
      <c r="C472" t="e">
        <f>IF('Despeses realitzades'!#REF!="x",'Despeses realitzades'!#REF!,"")</f>
        <v>#REF!</v>
      </c>
      <c r="D472" t="e">
        <f>IF('Despeses realitzades'!#REF!="x",'Despeses realitzades'!#REF!,"")</f>
        <v>#REF!</v>
      </c>
      <c r="E472" t="e">
        <f>IF('Despeses realitzades'!#REF!="x",'Despeses realitzades'!#REF!,"")</f>
        <v>#REF!</v>
      </c>
      <c r="F472" t="e">
        <f>IF('Despeses realitzades'!#REF!="x",'Despeses realitzades'!#REF!,"")</f>
        <v>#REF!</v>
      </c>
      <c r="G472" t="e">
        <f>IF('Despeses realitzades'!#REF!="x",'Despeses realitzades'!#REF!,"")</f>
        <v>#REF!</v>
      </c>
      <c r="H472" s="16">
        <v>467</v>
      </c>
      <c r="I472" s="16"/>
    </row>
    <row r="473" spans="1:9" x14ac:dyDescent="0.2">
      <c r="A473" s="16" t="e">
        <f>IF(G473="","",COUNT($G$4:$G473))</f>
        <v>#REF!</v>
      </c>
      <c r="B473" t="e">
        <f>IF('Despeses realitzades'!#REF!="x",'Despeses realitzades'!#REF!,"")</f>
        <v>#REF!</v>
      </c>
      <c r="C473" t="e">
        <f>IF('Despeses realitzades'!#REF!="x",'Despeses realitzades'!#REF!,"")</f>
        <v>#REF!</v>
      </c>
      <c r="D473" t="e">
        <f>IF('Despeses realitzades'!#REF!="x",'Despeses realitzades'!#REF!,"")</f>
        <v>#REF!</v>
      </c>
      <c r="E473" t="e">
        <f>IF('Despeses realitzades'!#REF!="x",'Despeses realitzades'!#REF!,"")</f>
        <v>#REF!</v>
      </c>
      <c r="F473" t="e">
        <f>IF('Despeses realitzades'!#REF!="x",'Despeses realitzades'!#REF!,"")</f>
        <v>#REF!</v>
      </c>
      <c r="G473" t="e">
        <f>IF('Despeses realitzades'!#REF!="x",'Despeses realitzades'!#REF!,"")</f>
        <v>#REF!</v>
      </c>
      <c r="H473" s="16">
        <v>468</v>
      </c>
      <c r="I473" s="16"/>
    </row>
    <row r="474" spans="1:9" x14ac:dyDescent="0.2">
      <c r="A474" s="16" t="e">
        <f>IF(G474="","",COUNT($G$4:$G474))</f>
        <v>#REF!</v>
      </c>
      <c r="B474" t="e">
        <f>IF('Despeses realitzades'!#REF!="x",'Despeses realitzades'!#REF!,"")</f>
        <v>#REF!</v>
      </c>
      <c r="C474" t="e">
        <f>IF('Despeses realitzades'!#REF!="x",'Despeses realitzades'!#REF!,"")</f>
        <v>#REF!</v>
      </c>
      <c r="D474" t="e">
        <f>IF('Despeses realitzades'!#REF!="x",'Despeses realitzades'!#REF!,"")</f>
        <v>#REF!</v>
      </c>
      <c r="E474" t="e">
        <f>IF('Despeses realitzades'!#REF!="x",'Despeses realitzades'!#REF!,"")</f>
        <v>#REF!</v>
      </c>
      <c r="F474" t="e">
        <f>IF('Despeses realitzades'!#REF!="x",'Despeses realitzades'!#REF!,"")</f>
        <v>#REF!</v>
      </c>
      <c r="G474" t="e">
        <f>IF('Despeses realitzades'!#REF!="x",'Despeses realitzades'!#REF!,"")</f>
        <v>#REF!</v>
      </c>
      <c r="H474" s="16">
        <v>469</v>
      </c>
      <c r="I474" s="16"/>
    </row>
    <row r="475" spans="1:9" x14ac:dyDescent="0.2">
      <c r="A475" s="16" t="e">
        <f>IF(G475="","",COUNT($G$4:$G475))</f>
        <v>#REF!</v>
      </c>
      <c r="B475" t="e">
        <f>IF('Despeses realitzades'!#REF!="x",'Despeses realitzades'!#REF!,"")</f>
        <v>#REF!</v>
      </c>
      <c r="C475" t="e">
        <f>IF('Despeses realitzades'!#REF!="x",'Despeses realitzades'!#REF!,"")</f>
        <v>#REF!</v>
      </c>
      <c r="D475" t="e">
        <f>IF('Despeses realitzades'!#REF!="x",'Despeses realitzades'!#REF!,"")</f>
        <v>#REF!</v>
      </c>
      <c r="E475" t="e">
        <f>IF('Despeses realitzades'!#REF!="x",'Despeses realitzades'!#REF!,"")</f>
        <v>#REF!</v>
      </c>
      <c r="F475" t="e">
        <f>IF('Despeses realitzades'!#REF!="x",'Despeses realitzades'!#REF!,"")</f>
        <v>#REF!</v>
      </c>
      <c r="G475" t="e">
        <f>IF('Despeses realitzades'!#REF!="x",'Despeses realitzades'!#REF!,"")</f>
        <v>#REF!</v>
      </c>
      <c r="H475" s="16">
        <v>470</v>
      </c>
      <c r="I475" s="16"/>
    </row>
    <row r="476" spans="1:9" x14ac:dyDescent="0.2">
      <c r="A476" s="16" t="e">
        <f>IF(G476="","",COUNT($G$4:$G476))</f>
        <v>#REF!</v>
      </c>
      <c r="B476" t="e">
        <f>IF('Despeses realitzades'!#REF!="x",'Despeses realitzades'!#REF!,"")</f>
        <v>#REF!</v>
      </c>
      <c r="C476" t="e">
        <f>IF('Despeses realitzades'!#REF!="x",'Despeses realitzades'!#REF!,"")</f>
        <v>#REF!</v>
      </c>
      <c r="D476" t="e">
        <f>IF('Despeses realitzades'!#REF!="x",'Despeses realitzades'!#REF!,"")</f>
        <v>#REF!</v>
      </c>
      <c r="E476" t="e">
        <f>IF('Despeses realitzades'!#REF!="x",'Despeses realitzades'!#REF!,"")</f>
        <v>#REF!</v>
      </c>
      <c r="F476" t="e">
        <f>IF('Despeses realitzades'!#REF!="x",'Despeses realitzades'!#REF!,"")</f>
        <v>#REF!</v>
      </c>
      <c r="G476" t="e">
        <f>IF('Despeses realitzades'!#REF!="x",'Despeses realitzades'!#REF!,"")</f>
        <v>#REF!</v>
      </c>
      <c r="H476" s="16">
        <v>471</v>
      </c>
      <c r="I476" s="16"/>
    </row>
    <row r="477" spans="1:9" x14ac:dyDescent="0.2">
      <c r="A477" s="16" t="e">
        <f>IF(G477="","",COUNT($G$4:$G477))</f>
        <v>#REF!</v>
      </c>
      <c r="B477" t="e">
        <f>IF('Despeses realitzades'!#REF!="x",'Despeses realitzades'!#REF!,"")</f>
        <v>#REF!</v>
      </c>
      <c r="C477" t="e">
        <f>IF('Despeses realitzades'!#REF!="x",'Despeses realitzades'!#REF!,"")</f>
        <v>#REF!</v>
      </c>
      <c r="D477" t="e">
        <f>IF('Despeses realitzades'!#REF!="x",'Despeses realitzades'!#REF!,"")</f>
        <v>#REF!</v>
      </c>
      <c r="E477" t="e">
        <f>IF('Despeses realitzades'!#REF!="x",'Despeses realitzades'!#REF!,"")</f>
        <v>#REF!</v>
      </c>
      <c r="F477" t="e">
        <f>IF('Despeses realitzades'!#REF!="x",'Despeses realitzades'!#REF!,"")</f>
        <v>#REF!</v>
      </c>
      <c r="G477" t="e">
        <f>IF('Despeses realitzades'!#REF!="x",'Despeses realitzades'!#REF!,"")</f>
        <v>#REF!</v>
      </c>
      <c r="H477" s="16">
        <v>472</v>
      </c>
      <c r="I477" s="16"/>
    </row>
    <row r="478" spans="1:9" x14ac:dyDescent="0.2">
      <c r="A478" s="16" t="e">
        <f>IF(G478="","",COUNT($G$4:$G478))</f>
        <v>#REF!</v>
      </c>
      <c r="B478" t="e">
        <f>IF('Despeses realitzades'!#REF!="x",'Despeses realitzades'!#REF!,"")</f>
        <v>#REF!</v>
      </c>
      <c r="C478" t="e">
        <f>IF('Despeses realitzades'!#REF!="x",'Despeses realitzades'!#REF!,"")</f>
        <v>#REF!</v>
      </c>
      <c r="D478" t="e">
        <f>IF('Despeses realitzades'!#REF!="x",'Despeses realitzades'!#REF!,"")</f>
        <v>#REF!</v>
      </c>
      <c r="E478" t="e">
        <f>IF('Despeses realitzades'!#REF!="x",'Despeses realitzades'!#REF!,"")</f>
        <v>#REF!</v>
      </c>
      <c r="F478" t="e">
        <f>IF('Despeses realitzades'!#REF!="x",'Despeses realitzades'!#REF!,"")</f>
        <v>#REF!</v>
      </c>
      <c r="G478" t="e">
        <f>IF('Despeses realitzades'!#REF!="x",'Despeses realitzades'!#REF!,"")</f>
        <v>#REF!</v>
      </c>
      <c r="H478" s="16">
        <v>473</v>
      </c>
      <c r="I478" s="16"/>
    </row>
    <row r="479" spans="1:9" x14ac:dyDescent="0.2">
      <c r="A479" s="16" t="e">
        <f>IF(G479="","",COUNT($G$4:$G479))</f>
        <v>#REF!</v>
      </c>
      <c r="B479" t="e">
        <f>IF('Despeses realitzades'!#REF!="x",'Despeses realitzades'!#REF!,"")</f>
        <v>#REF!</v>
      </c>
      <c r="C479" t="e">
        <f>IF('Despeses realitzades'!#REF!="x",'Despeses realitzades'!#REF!,"")</f>
        <v>#REF!</v>
      </c>
      <c r="D479" t="e">
        <f>IF('Despeses realitzades'!#REF!="x",'Despeses realitzades'!#REF!,"")</f>
        <v>#REF!</v>
      </c>
      <c r="E479" t="e">
        <f>IF('Despeses realitzades'!#REF!="x",'Despeses realitzades'!#REF!,"")</f>
        <v>#REF!</v>
      </c>
      <c r="F479" t="e">
        <f>IF('Despeses realitzades'!#REF!="x",'Despeses realitzades'!#REF!,"")</f>
        <v>#REF!</v>
      </c>
      <c r="G479" t="e">
        <f>IF('Despeses realitzades'!#REF!="x",'Despeses realitzades'!#REF!,"")</f>
        <v>#REF!</v>
      </c>
      <c r="H479" s="16">
        <v>474</v>
      </c>
      <c r="I479" s="16"/>
    </row>
    <row r="480" spans="1:9" x14ac:dyDescent="0.2">
      <c r="A480" s="16" t="e">
        <f>IF(G480="","",COUNT($G$4:$G480))</f>
        <v>#REF!</v>
      </c>
      <c r="B480" t="e">
        <f>IF('Despeses realitzades'!#REF!="x",'Despeses realitzades'!#REF!,"")</f>
        <v>#REF!</v>
      </c>
      <c r="C480" t="e">
        <f>IF('Despeses realitzades'!#REF!="x",'Despeses realitzades'!#REF!,"")</f>
        <v>#REF!</v>
      </c>
      <c r="D480" t="e">
        <f>IF('Despeses realitzades'!#REF!="x",'Despeses realitzades'!#REF!,"")</f>
        <v>#REF!</v>
      </c>
      <c r="E480" t="e">
        <f>IF('Despeses realitzades'!#REF!="x",'Despeses realitzades'!#REF!,"")</f>
        <v>#REF!</v>
      </c>
      <c r="F480" t="e">
        <f>IF('Despeses realitzades'!#REF!="x",'Despeses realitzades'!#REF!,"")</f>
        <v>#REF!</v>
      </c>
      <c r="G480" t="e">
        <f>IF('Despeses realitzades'!#REF!="x",'Despeses realitzades'!#REF!,"")</f>
        <v>#REF!</v>
      </c>
      <c r="H480" s="16">
        <v>475</v>
      </c>
      <c r="I480" s="16"/>
    </row>
    <row r="481" spans="1:9" x14ac:dyDescent="0.2">
      <c r="A481" s="16" t="e">
        <f>IF(G481="","",COUNT($G$4:$G481))</f>
        <v>#REF!</v>
      </c>
      <c r="B481" t="e">
        <f>IF('Despeses realitzades'!#REF!="x",'Despeses realitzades'!#REF!,"")</f>
        <v>#REF!</v>
      </c>
      <c r="C481" t="e">
        <f>IF('Despeses realitzades'!#REF!="x",'Despeses realitzades'!#REF!,"")</f>
        <v>#REF!</v>
      </c>
      <c r="D481" t="e">
        <f>IF('Despeses realitzades'!#REF!="x",'Despeses realitzades'!#REF!,"")</f>
        <v>#REF!</v>
      </c>
      <c r="E481" t="e">
        <f>IF('Despeses realitzades'!#REF!="x",'Despeses realitzades'!#REF!,"")</f>
        <v>#REF!</v>
      </c>
      <c r="F481" t="e">
        <f>IF('Despeses realitzades'!#REF!="x",'Despeses realitzades'!#REF!,"")</f>
        <v>#REF!</v>
      </c>
      <c r="G481" t="e">
        <f>IF('Despeses realitzades'!#REF!="x",'Despeses realitzades'!#REF!,"")</f>
        <v>#REF!</v>
      </c>
      <c r="H481" s="16">
        <v>476</v>
      </c>
      <c r="I481" s="16"/>
    </row>
    <row r="482" spans="1:9" x14ac:dyDescent="0.2">
      <c r="A482" s="16" t="e">
        <f>IF(G482="","",COUNT($G$4:$G482))</f>
        <v>#REF!</v>
      </c>
      <c r="B482" t="e">
        <f>IF('Despeses realitzades'!#REF!="x",'Despeses realitzades'!#REF!,"")</f>
        <v>#REF!</v>
      </c>
      <c r="C482" t="e">
        <f>IF('Despeses realitzades'!#REF!="x",'Despeses realitzades'!#REF!,"")</f>
        <v>#REF!</v>
      </c>
      <c r="D482" t="e">
        <f>IF('Despeses realitzades'!#REF!="x",'Despeses realitzades'!#REF!,"")</f>
        <v>#REF!</v>
      </c>
      <c r="E482" t="e">
        <f>IF('Despeses realitzades'!#REF!="x",'Despeses realitzades'!#REF!,"")</f>
        <v>#REF!</v>
      </c>
      <c r="F482" t="e">
        <f>IF('Despeses realitzades'!#REF!="x",'Despeses realitzades'!#REF!,"")</f>
        <v>#REF!</v>
      </c>
      <c r="G482" t="e">
        <f>IF('Despeses realitzades'!#REF!="x",'Despeses realitzades'!#REF!,"")</f>
        <v>#REF!</v>
      </c>
      <c r="H482" s="16">
        <v>477</v>
      </c>
      <c r="I482" s="16"/>
    </row>
    <row r="483" spans="1:9" x14ac:dyDescent="0.2">
      <c r="A483" s="16" t="e">
        <f>IF(G483="","",COUNT($G$4:$G483))</f>
        <v>#REF!</v>
      </c>
      <c r="B483" t="e">
        <f>IF('Despeses realitzades'!#REF!="x",'Despeses realitzades'!#REF!,"")</f>
        <v>#REF!</v>
      </c>
      <c r="C483" t="e">
        <f>IF('Despeses realitzades'!#REF!="x",'Despeses realitzades'!#REF!,"")</f>
        <v>#REF!</v>
      </c>
      <c r="D483" t="e">
        <f>IF('Despeses realitzades'!#REF!="x",'Despeses realitzades'!#REF!,"")</f>
        <v>#REF!</v>
      </c>
      <c r="E483" t="e">
        <f>IF('Despeses realitzades'!#REF!="x",'Despeses realitzades'!#REF!,"")</f>
        <v>#REF!</v>
      </c>
      <c r="F483" t="e">
        <f>IF('Despeses realitzades'!#REF!="x",'Despeses realitzades'!#REF!,"")</f>
        <v>#REF!</v>
      </c>
      <c r="G483" t="e">
        <f>IF('Despeses realitzades'!#REF!="x",'Despeses realitzades'!#REF!,"")</f>
        <v>#REF!</v>
      </c>
      <c r="H483" s="16">
        <v>478</v>
      </c>
    </row>
    <row r="484" spans="1:9" x14ac:dyDescent="0.2">
      <c r="A484" s="16" t="e">
        <f>IF(G484="","",COUNT($G$4:$G484))</f>
        <v>#REF!</v>
      </c>
      <c r="B484" t="e">
        <f>IF('Despeses realitzades'!#REF!="x",'Despeses realitzades'!#REF!,"")</f>
        <v>#REF!</v>
      </c>
      <c r="C484" t="e">
        <f>IF('Despeses realitzades'!#REF!="x",'Despeses realitzades'!#REF!,"")</f>
        <v>#REF!</v>
      </c>
      <c r="D484" t="e">
        <f>IF('Despeses realitzades'!#REF!="x",'Despeses realitzades'!#REF!,"")</f>
        <v>#REF!</v>
      </c>
      <c r="E484" t="e">
        <f>IF('Despeses realitzades'!#REF!="x",'Despeses realitzades'!#REF!,"")</f>
        <v>#REF!</v>
      </c>
      <c r="F484" t="e">
        <f>IF('Despeses realitzades'!#REF!="x",'Despeses realitzades'!#REF!,"")</f>
        <v>#REF!</v>
      </c>
      <c r="G484" t="e">
        <f>IF('Despeses realitzades'!#REF!="x",'Despeses realitzades'!#REF!,"")</f>
        <v>#REF!</v>
      </c>
      <c r="H484" s="16">
        <v>479</v>
      </c>
    </row>
    <row r="485" spans="1:9" x14ac:dyDescent="0.2">
      <c r="A485" s="16" t="e">
        <f>IF(G485="","",COUNT($G$4:$G485))</f>
        <v>#REF!</v>
      </c>
      <c r="B485" t="e">
        <f>IF('Despeses realitzades'!#REF!="x",'Despeses realitzades'!#REF!,"")</f>
        <v>#REF!</v>
      </c>
      <c r="C485" t="e">
        <f>IF('Despeses realitzades'!#REF!="x",'Despeses realitzades'!#REF!,"")</f>
        <v>#REF!</v>
      </c>
      <c r="D485" t="e">
        <f>IF('Despeses realitzades'!#REF!="x",'Despeses realitzades'!#REF!,"")</f>
        <v>#REF!</v>
      </c>
      <c r="E485" t="e">
        <f>IF('Despeses realitzades'!#REF!="x",'Despeses realitzades'!#REF!,"")</f>
        <v>#REF!</v>
      </c>
      <c r="F485" t="e">
        <f>IF('Despeses realitzades'!#REF!="x",'Despeses realitzades'!#REF!,"")</f>
        <v>#REF!</v>
      </c>
      <c r="G485" t="e">
        <f>IF('Despeses realitzades'!#REF!="x",'Despeses realitzades'!#REF!,"")</f>
        <v>#REF!</v>
      </c>
      <c r="H485" s="16">
        <v>480</v>
      </c>
    </row>
    <row r="486" spans="1:9" x14ac:dyDescent="0.2">
      <c r="A486" s="16" t="e">
        <f>IF(G486="","",COUNT($G$4:$G486))</f>
        <v>#REF!</v>
      </c>
      <c r="B486" t="e">
        <f>IF('Despeses realitzades'!#REF!="x",'Despeses realitzades'!#REF!,"")</f>
        <v>#REF!</v>
      </c>
      <c r="C486" t="e">
        <f>IF('Despeses realitzades'!#REF!="x",'Despeses realitzades'!#REF!,"")</f>
        <v>#REF!</v>
      </c>
      <c r="D486" t="e">
        <f>IF('Despeses realitzades'!#REF!="x",'Despeses realitzades'!#REF!,"")</f>
        <v>#REF!</v>
      </c>
      <c r="E486" t="e">
        <f>IF('Despeses realitzades'!#REF!="x",'Despeses realitzades'!#REF!,"")</f>
        <v>#REF!</v>
      </c>
      <c r="F486" t="e">
        <f>IF('Despeses realitzades'!#REF!="x",'Despeses realitzades'!#REF!,"")</f>
        <v>#REF!</v>
      </c>
      <c r="G486" t="e">
        <f>IF('Despeses realitzades'!#REF!="x",'Despeses realitzades'!#REF!,"")</f>
        <v>#REF!</v>
      </c>
      <c r="H486" s="16">
        <v>481</v>
      </c>
    </row>
    <row r="487" spans="1:9" x14ac:dyDescent="0.2">
      <c r="A487" s="16" t="e">
        <f>IF(G487="","",COUNT($G$4:$G487))</f>
        <v>#REF!</v>
      </c>
      <c r="B487" t="e">
        <f>IF('Despeses realitzades'!#REF!="x",'Despeses realitzades'!#REF!,"")</f>
        <v>#REF!</v>
      </c>
      <c r="C487" t="e">
        <f>IF('Despeses realitzades'!#REF!="x",'Despeses realitzades'!#REF!,"")</f>
        <v>#REF!</v>
      </c>
      <c r="D487" t="e">
        <f>IF('Despeses realitzades'!#REF!="x",'Despeses realitzades'!#REF!,"")</f>
        <v>#REF!</v>
      </c>
      <c r="E487" t="e">
        <f>IF('Despeses realitzades'!#REF!="x",'Despeses realitzades'!#REF!,"")</f>
        <v>#REF!</v>
      </c>
      <c r="F487" t="e">
        <f>IF('Despeses realitzades'!#REF!="x",'Despeses realitzades'!#REF!,"")</f>
        <v>#REF!</v>
      </c>
      <c r="G487" t="e">
        <f>IF('Despeses realitzades'!#REF!="x",'Despeses realitzades'!#REF!,"")</f>
        <v>#REF!</v>
      </c>
      <c r="H487" s="16">
        <v>482</v>
      </c>
    </row>
    <row r="488" spans="1:9" x14ac:dyDescent="0.2">
      <c r="A488" s="16" t="e">
        <f>IF(G488="","",COUNT($G$4:$G488))</f>
        <v>#REF!</v>
      </c>
      <c r="B488" t="e">
        <f>IF('Despeses realitzades'!#REF!="x",'Despeses realitzades'!#REF!,"")</f>
        <v>#REF!</v>
      </c>
      <c r="C488" t="e">
        <f>IF('Despeses realitzades'!#REF!="x",'Despeses realitzades'!#REF!,"")</f>
        <v>#REF!</v>
      </c>
      <c r="D488" t="e">
        <f>IF('Despeses realitzades'!#REF!="x",'Despeses realitzades'!#REF!,"")</f>
        <v>#REF!</v>
      </c>
      <c r="E488" t="e">
        <f>IF('Despeses realitzades'!#REF!="x",'Despeses realitzades'!#REF!,"")</f>
        <v>#REF!</v>
      </c>
      <c r="F488" t="e">
        <f>IF('Despeses realitzades'!#REF!="x",'Despeses realitzades'!#REF!,"")</f>
        <v>#REF!</v>
      </c>
      <c r="G488" t="e">
        <f>IF('Despeses realitzades'!#REF!="x",'Despeses realitzades'!#REF!,"")</f>
        <v>#REF!</v>
      </c>
      <c r="H488" s="16">
        <v>483</v>
      </c>
    </row>
    <row r="489" spans="1:9" x14ac:dyDescent="0.2">
      <c r="A489" s="16" t="e">
        <f>IF(G489="","",COUNT($G$4:$G489))</f>
        <v>#REF!</v>
      </c>
      <c r="B489" t="e">
        <f>IF('Despeses realitzades'!#REF!="x",'Despeses realitzades'!#REF!,"")</f>
        <v>#REF!</v>
      </c>
      <c r="C489" t="e">
        <f>IF('Despeses realitzades'!#REF!="x",'Despeses realitzades'!#REF!,"")</f>
        <v>#REF!</v>
      </c>
      <c r="D489" t="e">
        <f>IF('Despeses realitzades'!#REF!="x",'Despeses realitzades'!#REF!,"")</f>
        <v>#REF!</v>
      </c>
      <c r="E489" t="e">
        <f>IF('Despeses realitzades'!#REF!="x",'Despeses realitzades'!#REF!,"")</f>
        <v>#REF!</v>
      </c>
      <c r="F489" t="e">
        <f>IF('Despeses realitzades'!#REF!="x",'Despeses realitzades'!#REF!,"")</f>
        <v>#REF!</v>
      </c>
      <c r="G489" t="e">
        <f>IF('Despeses realitzades'!#REF!="x",'Despeses realitzades'!#REF!,"")</f>
        <v>#REF!</v>
      </c>
      <c r="H489" s="16">
        <v>484</v>
      </c>
    </row>
    <row r="490" spans="1:9" x14ac:dyDescent="0.2">
      <c r="A490" s="16" t="e">
        <f>IF(G490="","",COUNT($G$4:$G490))</f>
        <v>#REF!</v>
      </c>
      <c r="B490" t="e">
        <f>IF('Despeses realitzades'!#REF!="x",'Despeses realitzades'!#REF!,"")</f>
        <v>#REF!</v>
      </c>
      <c r="C490" t="e">
        <f>IF('Despeses realitzades'!#REF!="x",'Despeses realitzades'!#REF!,"")</f>
        <v>#REF!</v>
      </c>
      <c r="D490" t="e">
        <f>IF('Despeses realitzades'!#REF!="x",'Despeses realitzades'!#REF!,"")</f>
        <v>#REF!</v>
      </c>
      <c r="E490" t="e">
        <f>IF('Despeses realitzades'!#REF!="x",'Despeses realitzades'!#REF!,"")</f>
        <v>#REF!</v>
      </c>
      <c r="F490" t="e">
        <f>IF('Despeses realitzades'!#REF!="x",'Despeses realitzades'!#REF!,"")</f>
        <v>#REF!</v>
      </c>
      <c r="G490" t="e">
        <f>IF('Despeses realitzades'!#REF!="x",'Despeses realitzades'!#REF!,"")</f>
        <v>#REF!</v>
      </c>
      <c r="H490" s="16">
        <v>485</v>
      </c>
    </row>
    <row r="491" spans="1:9" x14ac:dyDescent="0.2">
      <c r="A491" s="16" t="e">
        <f>IF(G491="","",COUNT($G$4:$G491))</f>
        <v>#REF!</v>
      </c>
      <c r="B491" t="e">
        <f>IF('Despeses realitzades'!#REF!="x",'Despeses realitzades'!#REF!,"")</f>
        <v>#REF!</v>
      </c>
      <c r="C491" t="e">
        <f>IF('Despeses realitzades'!#REF!="x",'Despeses realitzades'!#REF!,"")</f>
        <v>#REF!</v>
      </c>
      <c r="D491" t="e">
        <f>IF('Despeses realitzades'!#REF!="x",'Despeses realitzades'!#REF!,"")</f>
        <v>#REF!</v>
      </c>
      <c r="E491" t="e">
        <f>IF('Despeses realitzades'!#REF!="x",'Despeses realitzades'!#REF!,"")</f>
        <v>#REF!</v>
      </c>
      <c r="F491" t="e">
        <f>IF('Despeses realitzades'!#REF!="x",'Despeses realitzades'!#REF!,"")</f>
        <v>#REF!</v>
      </c>
      <c r="G491" t="e">
        <f>IF('Despeses realitzades'!#REF!="x",'Despeses realitzades'!#REF!,"")</f>
        <v>#REF!</v>
      </c>
      <c r="H491" s="16">
        <v>486</v>
      </c>
    </row>
    <row r="492" spans="1:9" x14ac:dyDescent="0.2">
      <c r="A492" s="16" t="e">
        <f>IF(G492="","",COUNT($G$4:$G492))</f>
        <v>#REF!</v>
      </c>
      <c r="B492" t="e">
        <f>IF('Despeses realitzades'!#REF!="x",'Despeses realitzades'!#REF!,"")</f>
        <v>#REF!</v>
      </c>
      <c r="C492" t="e">
        <f>IF('Despeses realitzades'!#REF!="x",'Despeses realitzades'!#REF!,"")</f>
        <v>#REF!</v>
      </c>
      <c r="D492" t="e">
        <f>IF('Despeses realitzades'!#REF!="x",'Despeses realitzades'!#REF!,"")</f>
        <v>#REF!</v>
      </c>
      <c r="E492" t="e">
        <f>IF('Despeses realitzades'!#REF!="x",'Despeses realitzades'!#REF!,"")</f>
        <v>#REF!</v>
      </c>
      <c r="F492" t="e">
        <f>IF('Despeses realitzades'!#REF!="x",'Despeses realitzades'!#REF!,"")</f>
        <v>#REF!</v>
      </c>
      <c r="G492" t="e">
        <f>IF('Despeses realitzades'!#REF!="x",'Despeses realitzades'!#REF!,"")</f>
        <v>#REF!</v>
      </c>
      <c r="H492" s="16">
        <v>487</v>
      </c>
    </row>
    <row r="493" spans="1:9" x14ac:dyDescent="0.2">
      <c r="A493" s="16" t="e">
        <f>IF(G493="","",COUNT($G$4:$G493))</f>
        <v>#REF!</v>
      </c>
      <c r="B493" t="e">
        <f>IF('Despeses realitzades'!#REF!="x",'Despeses realitzades'!#REF!,"")</f>
        <v>#REF!</v>
      </c>
      <c r="C493" t="e">
        <f>IF('Despeses realitzades'!#REF!="x",'Despeses realitzades'!#REF!,"")</f>
        <v>#REF!</v>
      </c>
      <c r="D493" t="e">
        <f>IF('Despeses realitzades'!#REF!="x",'Despeses realitzades'!#REF!,"")</f>
        <v>#REF!</v>
      </c>
      <c r="E493" t="e">
        <f>IF('Despeses realitzades'!#REF!="x",'Despeses realitzades'!#REF!,"")</f>
        <v>#REF!</v>
      </c>
      <c r="F493" t="e">
        <f>IF('Despeses realitzades'!#REF!="x",'Despeses realitzades'!#REF!,"")</f>
        <v>#REF!</v>
      </c>
      <c r="G493" t="e">
        <f>IF('Despeses realitzades'!#REF!="x",'Despeses realitzades'!#REF!,"")</f>
        <v>#REF!</v>
      </c>
      <c r="H493" s="16">
        <v>488</v>
      </c>
    </row>
    <row r="494" spans="1:9" x14ac:dyDescent="0.2">
      <c r="A494" s="16" t="e">
        <f>IF(G494="","",COUNT($G$4:$G494))</f>
        <v>#REF!</v>
      </c>
      <c r="B494" t="e">
        <f>IF('Despeses realitzades'!#REF!="x",'Despeses realitzades'!#REF!,"")</f>
        <v>#REF!</v>
      </c>
      <c r="C494" t="e">
        <f>IF('Despeses realitzades'!#REF!="x",'Despeses realitzades'!#REF!,"")</f>
        <v>#REF!</v>
      </c>
      <c r="D494" t="e">
        <f>IF('Despeses realitzades'!#REF!="x",'Despeses realitzades'!#REF!,"")</f>
        <v>#REF!</v>
      </c>
      <c r="E494" t="e">
        <f>IF('Despeses realitzades'!#REF!="x",'Despeses realitzades'!#REF!,"")</f>
        <v>#REF!</v>
      </c>
      <c r="F494" t="e">
        <f>IF('Despeses realitzades'!#REF!="x",'Despeses realitzades'!#REF!,"")</f>
        <v>#REF!</v>
      </c>
      <c r="G494" t="e">
        <f>IF('Despeses realitzades'!#REF!="x",'Despeses realitzades'!#REF!,"")</f>
        <v>#REF!</v>
      </c>
      <c r="H494" s="16">
        <v>489</v>
      </c>
    </row>
    <row r="495" spans="1:9" x14ac:dyDescent="0.2">
      <c r="A495" s="16" t="e">
        <f>IF(G495="","",COUNT($G$4:$G495))</f>
        <v>#REF!</v>
      </c>
      <c r="B495" t="e">
        <f>IF('Despeses realitzades'!#REF!="x",'Despeses realitzades'!#REF!,"")</f>
        <v>#REF!</v>
      </c>
      <c r="C495" t="e">
        <f>IF('Despeses realitzades'!#REF!="x",'Despeses realitzades'!#REF!,"")</f>
        <v>#REF!</v>
      </c>
      <c r="D495" t="e">
        <f>IF('Despeses realitzades'!#REF!="x",'Despeses realitzades'!#REF!,"")</f>
        <v>#REF!</v>
      </c>
      <c r="E495" t="e">
        <f>IF('Despeses realitzades'!#REF!="x",'Despeses realitzades'!#REF!,"")</f>
        <v>#REF!</v>
      </c>
      <c r="F495" t="e">
        <f>IF('Despeses realitzades'!#REF!="x",'Despeses realitzades'!#REF!,"")</f>
        <v>#REF!</v>
      </c>
      <c r="G495" t="e">
        <f>IF('Despeses realitzades'!#REF!="x",'Despeses realitzades'!#REF!,"")</f>
        <v>#REF!</v>
      </c>
      <c r="H495" s="16">
        <v>490</v>
      </c>
    </row>
    <row r="496" spans="1:9" x14ac:dyDescent="0.2">
      <c r="A496" s="16" t="e">
        <f>IF(G496="","",COUNT($G$4:$G496))</f>
        <v>#REF!</v>
      </c>
      <c r="B496" t="e">
        <f>IF('Despeses realitzades'!#REF!="x",'Despeses realitzades'!#REF!,"")</f>
        <v>#REF!</v>
      </c>
      <c r="C496" t="e">
        <f>IF('Despeses realitzades'!#REF!="x",'Despeses realitzades'!#REF!,"")</f>
        <v>#REF!</v>
      </c>
      <c r="D496" t="e">
        <f>IF('Despeses realitzades'!#REF!="x",'Despeses realitzades'!#REF!,"")</f>
        <v>#REF!</v>
      </c>
      <c r="E496" t="e">
        <f>IF('Despeses realitzades'!#REF!="x",'Despeses realitzades'!#REF!,"")</f>
        <v>#REF!</v>
      </c>
      <c r="F496" t="e">
        <f>IF('Despeses realitzades'!#REF!="x",'Despeses realitzades'!#REF!,"")</f>
        <v>#REF!</v>
      </c>
      <c r="G496" t="e">
        <f>IF('Despeses realitzades'!#REF!="x",'Despeses realitzades'!#REF!,"")</f>
        <v>#REF!</v>
      </c>
      <c r="H496" s="16">
        <v>491</v>
      </c>
    </row>
    <row r="497" spans="1:8" x14ac:dyDescent="0.2">
      <c r="A497" s="16" t="e">
        <f>IF(G497="","",COUNT($G$4:$G497))</f>
        <v>#REF!</v>
      </c>
      <c r="B497" t="e">
        <f>IF('Despeses realitzades'!#REF!="x",'Despeses realitzades'!#REF!,"")</f>
        <v>#REF!</v>
      </c>
      <c r="C497" t="e">
        <f>IF('Despeses realitzades'!#REF!="x",'Despeses realitzades'!#REF!,"")</f>
        <v>#REF!</v>
      </c>
      <c r="D497" t="e">
        <f>IF('Despeses realitzades'!#REF!="x",'Despeses realitzades'!#REF!,"")</f>
        <v>#REF!</v>
      </c>
      <c r="E497" t="e">
        <f>IF('Despeses realitzades'!#REF!="x",'Despeses realitzades'!#REF!,"")</f>
        <v>#REF!</v>
      </c>
      <c r="F497" t="e">
        <f>IF('Despeses realitzades'!#REF!="x",'Despeses realitzades'!#REF!,"")</f>
        <v>#REF!</v>
      </c>
      <c r="G497" t="e">
        <f>IF('Despeses realitzades'!#REF!="x",'Despeses realitzades'!#REF!,"")</f>
        <v>#REF!</v>
      </c>
      <c r="H497" s="16">
        <v>492</v>
      </c>
    </row>
    <row r="498" spans="1:8" x14ac:dyDescent="0.2">
      <c r="A498" s="16" t="e">
        <f>IF(G498="","",COUNT($G$4:$G498))</f>
        <v>#REF!</v>
      </c>
      <c r="B498" t="e">
        <f>IF('Despeses realitzades'!#REF!="x",'Despeses realitzades'!#REF!,"")</f>
        <v>#REF!</v>
      </c>
      <c r="C498" t="e">
        <f>IF('Despeses realitzades'!#REF!="x",'Despeses realitzades'!#REF!,"")</f>
        <v>#REF!</v>
      </c>
      <c r="D498" t="e">
        <f>IF('Despeses realitzades'!#REF!="x",'Despeses realitzades'!#REF!,"")</f>
        <v>#REF!</v>
      </c>
      <c r="E498" t="e">
        <f>IF('Despeses realitzades'!#REF!="x",'Despeses realitzades'!#REF!,"")</f>
        <v>#REF!</v>
      </c>
      <c r="F498" t="e">
        <f>IF('Despeses realitzades'!#REF!="x",'Despeses realitzades'!#REF!,"")</f>
        <v>#REF!</v>
      </c>
      <c r="G498" t="e">
        <f>IF('Despeses realitzades'!#REF!="x",'Despeses realitzades'!#REF!,"")</f>
        <v>#REF!</v>
      </c>
      <c r="H498" s="16">
        <v>493</v>
      </c>
    </row>
    <row r="499" spans="1:8" x14ac:dyDescent="0.2">
      <c r="A499" s="16" t="e">
        <f>IF(G499="","",COUNT($G$4:$G499))</f>
        <v>#REF!</v>
      </c>
      <c r="B499" t="e">
        <f>IF('Despeses realitzades'!#REF!="x",'Despeses realitzades'!#REF!,"")</f>
        <v>#REF!</v>
      </c>
      <c r="C499" t="e">
        <f>IF('Despeses realitzades'!#REF!="x",'Despeses realitzades'!#REF!,"")</f>
        <v>#REF!</v>
      </c>
      <c r="D499" t="e">
        <f>IF('Despeses realitzades'!#REF!="x",'Despeses realitzades'!#REF!,"")</f>
        <v>#REF!</v>
      </c>
      <c r="E499" t="e">
        <f>IF('Despeses realitzades'!#REF!="x",'Despeses realitzades'!#REF!,"")</f>
        <v>#REF!</v>
      </c>
      <c r="F499" t="e">
        <f>IF('Despeses realitzades'!#REF!="x",'Despeses realitzades'!#REF!,"")</f>
        <v>#REF!</v>
      </c>
      <c r="G499" t="e">
        <f>IF('Despeses realitzades'!#REF!="x",'Despeses realitzades'!#REF!,"")</f>
        <v>#REF!</v>
      </c>
      <c r="H499" s="16">
        <v>494</v>
      </c>
    </row>
    <row r="500" spans="1:8" x14ac:dyDescent="0.2">
      <c r="A500" s="16" t="e">
        <f>IF(G500="","",COUNT($G$4:$G500))</f>
        <v>#REF!</v>
      </c>
      <c r="B500" t="e">
        <f>IF('Despeses realitzades'!#REF!="x",'Despeses realitzades'!#REF!,"")</f>
        <v>#REF!</v>
      </c>
      <c r="C500" t="e">
        <f>IF('Despeses realitzades'!#REF!="x",'Despeses realitzades'!#REF!,"")</f>
        <v>#REF!</v>
      </c>
      <c r="D500" t="e">
        <f>IF('Despeses realitzades'!#REF!="x",'Despeses realitzades'!#REF!,"")</f>
        <v>#REF!</v>
      </c>
      <c r="E500" t="e">
        <f>IF('Despeses realitzades'!#REF!="x",'Despeses realitzades'!#REF!,"")</f>
        <v>#REF!</v>
      </c>
      <c r="F500" t="e">
        <f>IF('Despeses realitzades'!#REF!="x",'Despeses realitzades'!#REF!,"")</f>
        <v>#REF!</v>
      </c>
      <c r="G500" t="e">
        <f>IF('Despeses realitzades'!#REF!="x",'Despeses realitzades'!#REF!,"")</f>
        <v>#REF!</v>
      </c>
      <c r="H500" s="16">
        <v>495</v>
      </c>
    </row>
    <row r="501" spans="1:8" x14ac:dyDescent="0.2">
      <c r="A501" s="16" t="e">
        <f>IF(G501="","",COUNT($G$4:$G501))</f>
        <v>#REF!</v>
      </c>
      <c r="B501" t="e">
        <f>IF('Despeses realitzades'!#REF!="x",'Despeses realitzades'!#REF!,"")</f>
        <v>#REF!</v>
      </c>
      <c r="C501" t="e">
        <f>IF('Despeses realitzades'!#REF!="x",'Despeses realitzades'!#REF!,"")</f>
        <v>#REF!</v>
      </c>
      <c r="D501" t="e">
        <f>IF('Despeses realitzades'!#REF!="x",'Despeses realitzades'!#REF!,"")</f>
        <v>#REF!</v>
      </c>
      <c r="E501" t="e">
        <f>IF('Despeses realitzades'!#REF!="x",'Despeses realitzades'!#REF!,"")</f>
        <v>#REF!</v>
      </c>
      <c r="F501" t="e">
        <f>IF('Despeses realitzades'!#REF!="x",'Despeses realitzades'!#REF!,"")</f>
        <v>#REF!</v>
      </c>
      <c r="G501" t="e">
        <f>IF('Despeses realitzades'!#REF!="x",'Despeses realitzades'!#REF!,"")</f>
        <v>#REF!</v>
      </c>
      <c r="H501" s="16">
        <v>496</v>
      </c>
    </row>
    <row r="502" spans="1:8" x14ac:dyDescent="0.2">
      <c r="A502" s="16" t="e">
        <f>IF(G502="","",COUNT($G$4:$G502))</f>
        <v>#REF!</v>
      </c>
      <c r="B502" t="e">
        <f>IF('Despeses realitzades'!#REF!="x",'Despeses realitzades'!#REF!,"")</f>
        <v>#REF!</v>
      </c>
      <c r="C502" t="e">
        <f>IF('Despeses realitzades'!#REF!="x",'Despeses realitzades'!#REF!,"")</f>
        <v>#REF!</v>
      </c>
      <c r="D502" t="e">
        <f>IF('Despeses realitzades'!#REF!="x",'Despeses realitzades'!#REF!,"")</f>
        <v>#REF!</v>
      </c>
      <c r="E502" t="e">
        <f>IF('Despeses realitzades'!#REF!="x",'Despeses realitzades'!#REF!,"")</f>
        <v>#REF!</v>
      </c>
      <c r="F502" t="e">
        <f>IF('Despeses realitzades'!#REF!="x",'Despeses realitzades'!#REF!,"")</f>
        <v>#REF!</v>
      </c>
      <c r="G502" t="e">
        <f>IF('Despeses realitzades'!#REF!="x",'Despeses realitzades'!#REF!,"")</f>
        <v>#REF!</v>
      </c>
      <c r="H502" s="16">
        <v>497</v>
      </c>
    </row>
    <row r="503" spans="1:8" x14ac:dyDescent="0.2">
      <c r="A503" s="16" t="e">
        <f>IF(G503="","",COUNT($G$4:$G503))</f>
        <v>#REF!</v>
      </c>
      <c r="B503" t="e">
        <f>IF('Despeses realitzades'!#REF!="x",'Despeses realitzades'!#REF!,"")</f>
        <v>#REF!</v>
      </c>
      <c r="C503" t="e">
        <f>IF('Despeses realitzades'!#REF!="x",'Despeses realitzades'!#REF!,"")</f>
        <v>#REF!</v>
      </c>
      <c r="D503" t="e">
        <f>IF('Despeses realitzades'!#REF!="x",'Despeses realitzades'!#REF!,"")</f>
        <v>#REF!</v>
      </c>
      <c r="E503" t="e">
        <f>IF('Despeses realitzades'!#REF!="x",'Despeses realitzades'!#REF!,"")</f>
        <v>#REF!</v>
      </c>
      <c r="F503" t="e">
        <f>IF('Despeses realitzades'!#REF!="x",'Despeses realitzades'!#REF!,"")</f>
        <v>#REF!</v>
      </c>
      <c r="G503" t="e">
        <f>IF('Despeses realitzades'!#REF!="x",'Despeses realitzades'!#REF!,"")</f>
        <v>#REF!</v>
      </c>
      <c r="H503" s="16">
        <v>498</v>
      </c>
    </row>
    <row r="504" spans="1:8" x14ac:dyDescent="0.2">
      <c r="A504" s="16" t="e">
        <f>IF(G504="","",COUNT($G$4:$G504))</f>
        <v>#REF!</v>
      </c>
      <c r="B504" t="e">
        <f>IF('Despeses realitzades'!#REF!="x",'Despeses realitzades'!#REF!,"")</f>
        <v>#REF!</v>
      </c>
      <c r="C504" t="e">
        <f>IF('Despeses realitzades'!#REF!="x",'Despeses realitzades'!#REF!,"")</f>
        <v>#REF!</v>
      </c>
      <c r="D504" t="e">
        <f>IF('Despeses realitzades'!#REF!="x",'Despeses realitzades'!#REF!,"")</f>
        <v>#REF!</v>
      </c>
      <c r="E504" t="e">
        <f>IF('Despeses realitzades'!#REF!="x",'Despeses realitzades'!#REF!,"")</f>
        <v>#REF!</v>
      </c>
      <c r="F504" t="e">
        <f>IF('Despeses realitzades'!#REF!="x",'Despeses realitzades'!#REF!,"")</f>
        <v>#REF!</v>
      </c>
      <c r="G504" t="e">
        <f>IF('Despeses realitzades'!#REF!="x",'Despeses realitzades'!#REF!,"")</f>
        <v>#REF!</v>
      </c>
      <c r="H504" s="16">
        <v>499</v>
      </c>
    </row>
    <row r="505" spans="1:8" x14ac:dyDescent="0.2">
      <c r="A505" s="16" t="e">
        <f>IF(G505="","",COUNT($G$4:$G505))</f>
        <v>#REF!</v>
      </c>
      <c r="B505" t="e">
        <f>IF('Despeses realitzades'!#REF!="x",'Despeses realitzades'!#REF!,"")</f>
        <v>#REF!</v>
      </c>
      <c r="C505" t="e">
        <f>IF('Despeses realitzades'!#REF!="x",'Despeses realitzades'!#REF!,"")</f>
        <v>#REF!</v>
      </c>
      <c r="D505" t="e">
        <f>IF('Despeses realitzades'!#REF!="x",'Despeses realitzades'!#REF!,"")</f>
        <v>#REF!</v>
      </c>
      <c r="E505" t="e">
        <f>IF('Despeses realitzades'!#REF!="x",'Despeses realitzades'!#REF!,"")</f>
        <v>#REF!</v>
      </c>
      <c r="F505" t="e">
        <f>IF('Despeses realitzades'!#REF!="x",'Despeses realitzades'!#REF!,"")</f>
        <v>#REF!</v>
      </c>
      <c r="G505" t="e">
        <f>IF('Despeses realitzades'!#REF!="x",'Despeses realitzades'!#REF!,"")</f>
        <v>#REF!</v>
      </c>
      <c r="H505" s="16">
        <v>500</v>
      </c>
    </row>
    <row r="506" spans="1:8" x14ac:dyDescent="0.2">
      <c r="A506" s="16" t="e">
        <f>IF(G506="","",COUNT($G$4:$G506))</f>
        <v>#REF!</v>
      </c>
      <c r="B506" t="e">
        <f>IF('Despeses realitzades'!#REF!="x",'Despeses realitzades'!#REF!,"")</f>
        <v>#REF!</v>
      </c>
      <c r="C506" t="e">
        <f>IF('Despeses realitzades'!#REF!="x",'Despeses realitzades'!#REF!,"")</f>
        <v>#REF!</v>
      </c>
      <c r="D506" t="e">
        <f>IF('Despeses realitzades'!#REF!="x",'Despeses realitzades'!#REF!,"")</f>
        <v>#REF!</v>
      </c>
      <c r="E506" t="e">
        <f>IF('Despeses realitzades'!#REF!="x",'Despeses realitzades'!#REF!,"")</f>
        <v>#REF!</v>
      </c>
      <c r="F506" t="e">
        <f>IF('Despeses realitzades'!#REF!="x",'Despeses realitzades'!#REF!,"")</f>
        <v>#REF!</v>
      </c>
      <c r="G506" t="e">
        <f>IF('Despeses realitzades'!#REF!="x",'Despeses realitzades'!#REF!,"")</f>
        <v>#REF!</v>
      </c>
      <c r="H506" s="16">
        <v>501</v>
      </c>
    </row>
    <row r="507" spans="1:8" x14ac:dyDescent="0.2">
      <c r="A507" s="16" t="e">
        <f>IF(G507="","",COUNT($G$4:$G507))</f>
        <v>#REF!</v>
      </c>
      <c r="B507" t="e">
        <f>IF('Despeses realitzades'!#REF!="x",'Despeses realitzades'!#REF!,"")</f>
        <v>#REF!</v>
      </c>
      <c r="C507" t="e">
        <f>IF('Despeses realitzades'!#REF!="x",'Despeses realitzades'!#REF!,"")</f>
        <v>#REF!</v>
      </c>
      <c r="D507" t="e">
        <f>IF('Despeses realitzades'!#REF!="x",'Despeses realitzades'!#REF!,"")</f>
        <v>#REF!</v>
      </c>
      <c r="E507" t="e">
        <f>IF('Despeses realitzades'!#REF!="x",'Despeses realitzades'!#REF!,"")</f>
        <v>#REF!</v>
      </c>
      <c r="F507" t="e">
        <f>IF('Despeses realitzades'!#REF!="x",'Despeses realitzades'!#REF!,"")</f>
        <v>#REF!</v>
      </c>
      <c r="G507" t="e">
        <f>IF('Despeses realitzades'!#REF!="x",'Despeses realitzades'!#REF!,"")</f>
        <v>#REF!</v>
      </c>
      <c r="H507" s="16">
        <v>502</v>
      </c>
    </row>
    <row r="508" spans="1:8" x14ac:dyDescent="0.2">
      <c r="A508" s="16" t="e">
        <f>IF(G508="","",COUNT($G$4:$G508))</f>
        <v>#REF!</v>
      </c>
      <c r="B508" t="e">
        <f>IF('Despeses realitzades'!#REF!="x",'Despeses realitzades'!#REF!,"")</f>
        <v>#REF!</v>
      </c>
      <c r="C508" t="e">
        <f>IF('Despeses realitzades'!#REF!="x",'Despeses realitzades'!#REF!,"")</f>
        <v>#REF!</v>
      </c>
      <c r="D508" t="e">
        <f>IF('Despeses realitzades'!#REF!="x",'Despeses realitzades'!#REF!,"")</f>
        <v>#REF!</v>
      </c>
      <c r="E508" t="e">
        <f>IF('Despeses realitzades'!#REF!="x",'Despeses realitzades'!#REF!,"")</f>
        <v>#REF!</v>
      </c>
      <c r="F508" t="e">
        <f>IF('Despeses realitzades'!#REF!="x",'Despeses realitzades'!#REF!,"")</f>
        <v>#REF!</v>
      </c>
      <c r="G508" t="e">
        <f>IF('Despeses realitzades'!#REF!="x",'Despeses realitzades'!#REF!,"")</f>
        <v>#REF!</v>
      </c>
      <c r="H508" s="16">
        <v>503</v>
      </c>
    </row>
    <row r="509" spans="1:8" x14ac:dyDescent="0.2">
      <c r="A509" s="16" t="e">
        <f>IF(G509="","",COUNT($G$4:$G509))</f>
        <v>#REF!</v>
      </c>
      <c r="B509" t="e">
        <f>IF('Despeses realitzades'!#REF!="x",'Despeses realitzades'!#REF!,"")</f>
        <v>#REF!</v>
      </c>
      <c r="C509" t="e">
        <f>IF('Despeses realitzades'!#REF!="x",'Despeses realitzades'!#REF!,"")</f>
        <v>#REF!</v>
      </c>
      <c r="D509" t="e">
        <f>IF('Despeses realitzades'!#REF!="x",'Despeses realitzades'!#REF!,"")</f>
        <v>#REF!</v>
      </c>
      <c r="E509" t="e">
        <f>IF('Despeses realitzades'!#REF!="x",'Despeses realitzades'!#REF!,"")</f>
        <v>#REF!</v>
      </c>
      <c r="F509" t="e">
        <f>IF('Despeses realitzades'!#REF!="x",'Despeses realitzades'!#REF!,"")</f>
        <v>#REF!</v>
      </c>
      <c r="G509" t="e">
        <f>IF('Despeses realitzades'!#REF!="x",'Despeses realitzades'!#REF!,"")</f>
        <v>#REF!</v>
      </c>
      <c r="H509" s="16">
        <v>504</v>
      </c>
    </row>
    <row r="510" spans="1:8" x14ac:dyDescent="0.2">
      <c r="A510" s="16" t="e">
        <f>IF(G510="","",COUNT($G$4:$G510))</f>
        <v>#REF!</v>
      </c>
      <c r="B510" t="e">
        <f>IF('Despeses realitzades'!#REF!="x",'Despeses realitzades'!#REF!,"")</f>
        <v>#REF!</v>
      </c>
      <c r="C510" t="e">
        <f>IF('Despeses realitzades'!#REF!="x",'Despeses realitzades'!#REF!,"")</f>
        <v>#REF!</v>
      </c>
      <c r="D510" t="e">
        <f>IF('Despeses realitzades'!#REF!="x",'Despeses realitzades'!#REF!,"")</f>
        <v>#REF!</v>
      </c>
      <c r="E510" t="e">
        <f>IF('Despeses realitzades'!#REF!="x",'Despeses realitzades'!#REF!,"")</f>
        <v>#REF!</v>
      </c>
      <c r="F510" t="e">
        <f>IF('Despeses realitzades'!#REF!="x",'Despeses realitzades'!#REF!,"")</f>
        <v>#REF!</v>
      </c>
      <c r="G510" t="e">
        <f>IF('Despeses realitzades'!#REF!="x",'Despeses realitzades'!#REF!,"")</f>
        <v>#REF!</v>
      </c>
      <c r="H510" s="16">
        <v>505</v>
      </c>
    </row>
    <row r="511" spans="1:8" x14ac:dyDescent="0.2">
      <c r="A511" s="16" t="e">
        <f>IF(G511="","",COUNT($G$4:$G511))</f>
        <v>#REF!</v>
      </c>
      <c r="B511" t="e">
        <f>IF('Despeses realitzades'!#REF!="x",'Despeses realitzades'!#REF!,"")</f>
        <v>#REF!</v>
      </c>
      <c r="C511" t="e">
        <f>IF('Despeses realitzades'!#REF!="x",'Despeses realitzades'!#REF!,"")</f>
        <v>#REF!</v>
      </c>
      <c r="D511" t="e">
        <f>IF('Despeses realitzades'!#REF!="x",'Despeses realitzades'!#REF!,"")</f>
        <v>#REF!</v>
      </c>
      <c r="E511" t="e">
        <f>IF('Despeses realitzades'!#REF!="x",'Despeses realitzades'!#REF!,"")</f>
        <v>#REF!</v>
      </c>
      <c r="F511" t="e">
        <f>IF('Despeses realitzades'!#REF!="x",'Despeses realitzades'!#REF!,"")</f>
        <v>#REF!</v>
      </c>
      <c r="G511" t="e">
        <f>IF('Despeses realitzades'!#REF!="x",'Despeses realitzades'!#REF!,"")</f>
        <v>#REF!</v>
      </c>
      <c r="H511" s="16">
        <v>506</v>
      </c>
    </row>
    <row r="512" spans="1:8" x14ac:dyDescent="0.2">
      <c r="A512" s="16" t="e">
        <f>IF(G512="","",COUNT($G$4:$G512))</f>
        <v>#REF!</v>
      </c>
      <c r="B512" t="e">
        <f>IF('Despeses realitzades'!#REF!="x",'Despeses realitzades'!#REF!,"")</f>
        <v>#REF!</v>
      </c>
      <c r="C512" t="e">
        <f>IF('Despeses realitzades'!#REF!="x",'Despeses realitzades'!#REF!,"")</f>
        <v>#REF!</v>
      </c>
      <c r="D512" t="e">
        <f>IF('Despeses realitzades'!#REF!="x",'Despeses realitzades'!#REF!,"")</f>
        <v>#REF!</v>
      </c>
      <c r="E512" t="e">
        <f>IF('Despeses realitzades'!#REF!="x",'Despeses realitzades'!#REF!,"")</f>
        <v>#REF!</v>
      </c>
      <c r="F512" t="e">
        <f>IF('Despeses realitzades'!#REF!="x",'Despeses realitzades'!#REF!,"")</f>
        <v>#REF!</v>
      </c>
      <c r="G512" t="e">
        <f>IF('Despeses realitzades'!#REF!="x",'Despeses realitzades'!#REF!,"")</f>
        <v>#REF!</v>
      </c>
      <c r="H512" s="16">
        <v>507</v>
      </c>
    </row>
    <row r="513" spans="1:8" x14ac:dyDescent="0.2">
      <c r="A513" s="16" t="e">
        <f>IF(G513="","",COUNT($G$4:$G513))</f>
        <v>#REF!</v>
      </c>
      <c r="B513" t="e">
        <f>IF('Despeses realitzades'!#REF!="x",'Despeses realitzades'!#REF!,"")</f>
        <v>#REF!</v>
      </c>
      <c r="C513" t="e">
        <f>IF('Despeses realitzades'!#REF!="x",'Despeses realitzades'!#REF!,"")</f>
        <v>#REF!</v>
      </c>
      <c r="D513" t="e">
        <f>IF('Despeses realitzades'!#REF!="x",'Despeses realitzades'!#REF!,"")</f>
        <v>#REF!</v>
      </c>
      <c r="E513" t="e">
        <f>IF('Despeses realitzades'!#REF!="x",'Despeses realitzades'!#REF!,"")</f>
        <v>#REF!</v>
      </c>
      <c r="F513" t="e">
        <f>IF('Despeses realitzades'!#REF!="x",'Despeses realitzades'!#REF!,"")</f>
        <v>#REF!</v>
      </c>
      <c r="G513" t="e">
        <f>IF('Despeses realitzades'!#REF!="x",'Despeses realitzades'!#REF!,"")</f>
        <v>#REF!</v>
      </c>
      <c r="H513" s="16">
        <v>508</v>
      </c>
    </row>
    <row r="514" spans="1:8" x14ac:dyDescent="0.2">
      <c r="A514" s="16" t="e">
        <f>IF(G514="","",COUNT($G$4:$G514))</f>
        <v>#REF!</v>
      </c>
      <c r="B514" t="e">
        <f>IF('Despeses realitzades'!#REF!="x",'Despeses realitzades'!#REF!,"")</f>
        <v>#REF!</v>
      </c>
      <c r="C514" t="e">
        <f>IF('Despeses realitzades'!#REF!="x",'Despeses realitzades'!#REF!,"")</f>
        <v>#REF!</v>
      </c>
      <c r="D514" t="e">
        <f>IF('Despeses realitzades'!#REF!="x",'Despeses realitzades'!#REF!,"")</f>
        <v>#REF!</v>
      </c>
      <c r="E514" t="e">
        <f>IF('Despeses realitzades'!#REF!="x",'Despeses realitzades'!#REF!,"")</f>
        <v>#REF!</v>
      </c>
      <c r="F514" t="e">
        <f>IF('Despeses realitzades'!#REF!="x",'Despeses realitzades'!#REF!,"")</f>
        <v>#REF!</v>
      </c>
      <c r="G514" t="e">
        <f>IF('Despeses realitzades'!#REF!="x",'Despeses realitzades'!#REF!,"")</f>
        <v>#REF!</v>
      </c>
      <c r="H514" s="16">
        <v>509</v>
      </c>
    </row>
    <row r="515" spans="1:8" x14ac:dyDescent="0.2">
      <c r="A515" s="16" t="e">
        <f>IF(G515="","",COUNT($G$4:$G515))</f>
        <v>#REF!</v>
      </c>
      <c r="B515" t="e">
        <f>IF('Despeses realitzades'!#REF!="x",'Despeses realitzades'!#REF!,"")</f>
        <v>#REF!</v>
      </c>
      <c r="C515" t="e">
        <f>IF('Despeses realitzades'!#REF!="x",'Despeses realitzades'!#REF!,"")</f>
        <v>#REF!</v>
      </c>
      <c r="D515" t="e">
        <f>IF('Despeses realitzades'!#REF!="x",'Despeses realitzades'!#REF!,"")</f>
        <v>#REF!</v>
      </c>
      <c r="E515" t="e">
        <f>IF('Despeses realitzades'!#REF!="x",'Despeses realitzades'!#REF!,"")</f>
        <v>#REF!</v>
      </c>
      <c r="F515" t="e">
        <f>IF('Despeses realitzades'!#REF!="x",'Despeses realitzades'!#REF!,"")</f>
        <v>#REF!</v>
      </c>
      <c r="G515" t="e">
        <f>IF('Despeses realitzades'!#REF!="x",'Despeses realitzades'!#REF!,"")</f>
        <v>#REF!</v>
      </c>
      <c r="H515" s="16">
        <v>510</v>
      </c>
    </row>
    <row r="516" spans="1:8" x14ac:dyDescent="0.2">
      <c r="A516" s="16" t="e">
        <f>IF(G516="","",COUNT($G$4:$G516))</f>
        <v>#REF!</v>
      </c>
      <c r="B516" t="e">
        <f>IF('Despeses realitzades'!#REF!="x",'Despeses realitzades'!#REF!,"")</f>
        <v>#REF!</v>
      </c>
      <c r="C516" t="e">
        <f>IF('Despeses realitzades'!#REF!="x",'Despeses realitzades'!#REF!,"")</f>
        <v>#REF!</v>
      </c>
      <c r="D516" t="e">
        <f>IF('Despeses realitzades'!#REF!="x",'Despeses realitzades'!#REF!,"")</f>
        <v>#REF!</v>
      </c>
      <c r="E516" t="e">
        <f>IF('Despeses realitzades'!#REF!="x",'Despeses realitzades'!#REF!,"")</f>
        <v>#REF!</v>
      </c>
      <c r="F516" t="e">
        <f>IF('Despeses realitzades'!#REF!="x",'Despeses realitzades'!#REF!,"")</f>
        <v>#REF!</v>
      </c>
      <c r="G516" t="e">
        <f>IF('Despeses realitzades'!#REF!="x",'Despeses realitzades'!#REF!,"")</f>
        <v>#REF!</v>
      </c>
      <c r="H516" s="16">
        <v>511</v>
      </c>
    </row>
    <row r="517" spans="1:8" x14ac:dyDescent="0.2">
      <c r="A517" s="16" t="e">
        <f>IF(G517="","",COUNT($G$4:$G517))</f>
        <v>#REF!</v>
      </c>
      <c r="B517" t="e">
        <f>IF('Despeses realitzades'!#REF!="x",'Despeses realitzades'!#REF!,"")</f>
        <v>#REF!</v>
      </c>
      <c r="C517" t="e">
        <f>IF('Despeses realitzades'!#REF!="x",'Despeses realitzades'!#REF!,"")</f>
        <v>#REF!</v>
      </c>
      <c r="D517" t="e">
        <f>IF('Despeses realitzades'!#REF!="x",'Despeses realitzades'!#REF!,"")</f>
        <v>#REF!</v>
      </c>
      <c r="E517" t="e">
        <f>IF('Despeses realitzades'!#REF!="x",'Despeses realitzades'!#REF!,"")</f>
        <v>#REF!</v>
      </c>
      <c r="F517" t="e">
        <f>IF('Despeses realitzades'!#REF!="x",'Despeses realitzades'!#REF!,"")</f>
        <v>#REF!</v>
      </c>
      <c r="G517" t="e">
        <f>IF('Despeses realitzades'!#REF!="x",'Despeses realitzades'!#REF!,"")</f>
        <v>#REF!</v>
      </c>
      <c r="H517" s="16">
        <v>512</v>
      </c>
    </row>
    <row r="518" spans="1:8" x14ac:dyDescent="0.2">
      <c r="A518" s="16" t="e">
        <f>IF(G518="","",COUNT($G$4:$G518))</f>
        <v>#REF!</v>
      </c>
      <c r="B518" t="e">
        <f>IF('Despeses realitzades'!#REF!="x",'Despeses realitzades'!#REF!,"")</f>
        <v>#REF!</v>
      </c>
      <c r="C518" t="e">
        <f>IF('Despeses realitzades'!#REF!="x",'Despeses realitzades'!#REF!,"")</f>
        <v>#REF!</v>
      </c>
      <c r="D518" t="e">
        <f>IF('Despeses realitzades'!#REF!="x",'Despeses realitzades'!#REF!,"")</f>
        <v>#REF!</v>
      </c>
      <c r="E518" t="e">
        <f>IF('Despeses realitzades'!#REF!="x",'Despeses realitzades'!#REF!,"")</f>
        <v>#REF!</v>
      </c>
      <c r="F518" t="e">
        <f>IF('Despeses realitzades'!#REF!="x",'Despeses realitzades'!#REF!,"")</f>
        <v>#REF!</v>
      </c>
      <c r="G518" t="e">
        <f>IF('Despeses realitzades'!#REF!="x",'Despeses realitzades'!#REF!,"")</f>
        <v>#REF!</v>
      </c>
      <c r="H518" s="16">
        <v>513</v>
      </c>
    </row>
    <row r="519" spans="1:8" x14ac:dyDescent="0.2">
      <c r="A519" s="16" t="e">
        <f>IF(G519="","",COUNT($G$4:$G519))</f>
        <v>#REF!</v>
      </c>
      <c r="B519" t="e">
        <f>IF('Despeses realitzades'!#REF!="x",'Despeses realitzades'!#REF!,"")</f>
        <v>#REF!</v>
      </c>
      <c r="C519" t="e">
        <f>IF('Despeses realitzades'!#REF!="x",'Despeses realitzades'!#REF!,"")</f>
        <v>#REF!</v>
      </c>
      <c r="D519" t="e">
        <f>IF('Despeses realitzades'!#REF!="x",'Despeses realitzades'!#REF!,"")</f>
        <v>#REF!</v>
      </c>
      <c r="E519" t="e">
        <f>IF('Despeses realitzades'!#REF!="x",'Despeses realitzades'!#REF!,"")</f>
        <v>#REF!</v>
      </c>
      <c r="F519" t="e">
        <f>IF('Despeses realitzades'!#REF!="x",'Despeses realitzades'!#REF!,"")</f>
        <v>#REF!</v>
      </c>
      <c r="G519" t="e">
        <f>IF('Despeses realitzades'!#REF!="x",'Despeses realitzades'!#REF!,"")</f>
        <v>#REF!</v>
      </c>
      <c r="H519" s="16">
        <v>514</v>
      </c>
    </row>
    <row r="520" spans="1:8" x14ac:dyDescent="0.2">
      <c r="A520" s="16" t="e">
        <f>IF(G520="","",COUNT($G$4:$G520))</f>
        <v>#REF!</v>
      </c>
      <c r="B520" t="e">
        <f>IF('Despeses realitzades'!#REF!="x",'Despeses realitzades'!#REF!,"")</f>
        <v>#REF!</v>
      </c>
      <c r="C520" t="e">
        <f>IF('Despeses realitzades'!#REF!="x",'Despeses realitzades'!#REF!,"")</f>
        <v>#REF!</v>
      </c>
      <c r="D520" t="e">
        <f>IF('Despeses realitzades'!#REF!="x",'Despeses realitzades'!#REF!,"")</f>
        <v>#REF!</v>
      </c>
      <c r="E520" t="e">
        <f>IF('Despeses realitzades'!#REF!="x",'Despeses realitzades'!#REF!,"")</f>
        <v>#REF!</v>
      </c>
      <c r="F520" t="e">
        <f>IF('Despeses realitzades'!#REF!="x",'Despeses realitzades'!#REF!,"")</f>
        <v>#REF!</v>
      </c>
      <c r="G520" t="e">
        <f>IF('Despeses realitzades'!#REF!="x",'Despeses realitzades'!#REF!,"")</f>
        <v>#REF!</v>
      </c>
      <c r="H520" s="16">
        <v>515</v>
      </c>
    </row>
    <row r="521" spans="1:8" x14ac:dyDescent="0.2">
      <c r="A521" s="16" t="e">
        <f>IF(G521="","",COUNT($G$4:$G521))</f>
        <v>#REF!</v>
      </c>
      <c r="B521" t="e">
        <f>IF('Despeses realitzades'!#REF!="x",'Despeses realitzades'!#REF!,"")</f>
        <v>#REF!</v>
      </c>
      <c r="C521" t="e">
        <f>IF('Despeses realitzades'!#REF!="x",'Despeses realitzades'!#REF!,"")</f>
        <v>#REF!</v>
      </c>
      <c r="D521" t="e">
        <f>IF('Despeses realitzades'!#REF!="x",'Despeses realitzades'!#REF!,"")</f>
        <v>#REF!</v>
      </c>
      <c r="E521" t="e">
        <f>IF('Despeses realitzades'!#REF!="x",'Despeses realitzades'!#REF!,"")</f>
        <v>#REF!</v>
      </c>
      <c r="F521" t="e">
        <f>IF('Despeses realitzades'!#REF!="x",'Despeses realitzades'!#REF!,"")</f>
        <v>#REF!</v>
      </c>
      <c r="G521" t="e">
        <f>IF('Despeses realitzades'!#REF!="x",'Despeses realitzades'!#REF!,"")</f>
        <v>#REF!</v>
      </c>
      <c r="H521" s="16">
        <v>516</v>
      </c>
    </row>
    <row r="522" spans="1:8" x14ac:dyDescent="0.2">
      <c r="A522" s="16" t="e">
        <f>IF(G522="","",COUNT($G$4:$G522))</f>
        <v>#REF!</v>
      </c>
      <c r="B522" t="e">
        <f>IF('Despeses realitzades'!#REF!="x",'Despeses realitzades'!#REF!,"")</f>
        <v>#REF!</v>
      </c>
      <c r="C522" t="e">
        <f>IF('Despeses realitzades'!#REF!="x",'Despeses realitzades'!#REF!,"")</f>
        <v>#REF!</v>
      </c>
      <c r="D522" t="e">
        <f>IF('Despeses realitzades'!#REF!="x",'Despeses realitzades'!#REF!,"")</f>
        <v>#REF!</v>
      </c>
      <c r="E522" t="e">
        <f>IF('Despeses realitzades'!#REF!="x",'Despeses realitzades'!#REF!,"")</f>
        <v>#REF!</v>
      </c>
      <c r="F522" t="e">
        <f>IF('Despeses realitzades'!#REF!="x",'Despeses realitzades'!#REF!,"")</f>
        <v>#REF!</v>
      </c>
      <c r="G522" t="e">
        <f>IF('Despeses realitzades'!#REF!="x",'Despeses realitzades'!#REF!,"")</f>
        <v>#REF!</v>
      </c>
      <c r="H522" s="16">
        <v>517</v>
      </c>
    </row>
    <row r="523" spans="1:8" x14ac:dyDescent="0.2">
      <c r="A523" s="16" t="e">
        <f>IF(G523="","",COUNT($G$4:$G523))</f>
        <v>#REF!</v>
      </c>
      <c r="B523" t="e">
        <f>IF('Despeses realitzades'!#REF!="x",'Despeses realitzades'!#REF!,"")</f>
        <v>#REF!</v>
      </c>
      <c r="C523" t="e">
        <f>IF('Despeses realitzades'!#REF!="x",'Despeses realitzades'!#REF!,"")</f>
        <v>#REF!</v>
      </c>
      <c r="D523" t="e">
        <f>IF('Despeses realitzades'!#REF!="x",'Despeses realitzades'!#REF!,"")</f>
        <v>#REF!</v>
      </c>
      <c r="E523" t="e">
        <f>IF('Despeses realitzades'!#REF!="x",'Despeses realitzades'!#REF!,"")</f>
        <v>#REF!</v>
      </c>
      <c r="F523" t="e">
        <f>IF('Despeses realitzades'!#REF!="x",'Despeses realitzades'!#REF!,"")</f>
        <v>#REF!</v>
      </c>
      <c r="G523" t="e">
        <f>IF('Despeses realitzades'!#REF!="x",'Despeses realitzades'!#REF!,"")</f>
        <v>#REF!</v>
      </c>
      <c r="H523" s="16">
        <v>518</v>
      </c>
    </row>
    <row r="524" spans="1:8" x14ac:dyDescent="0.2">
      <c r="A524" s="16" t="e">
        <f>IF(G524="","",COUNT($G$4:$G524))</f>
        <v>#REF!</v>
      </c>
      <c r="B524" t="e">
        <f>IF('Despeses realitzades'!#REF!="x",'Despeses realitzades'!#REF!,"")</f>
        <v>#REF!</v>
      </c>
      <c r="C524" t="e">
        <f>IF('Despeses realitzades'!#REF!="x",'Despeses realitzades'!#REF!,"")</f>
        <v>#REF!</v>
      </c>
      <c r="D524" t="e">
        <f>IF('Despeses realitzades'!#REF!="x",'Despeses realitzades'!#REF!,"")</f>
        <v>#REF!</v>
      </c>
      <c r="E524" t="e">
        <f>IF('Despeses realitzades'!#REF!="x",'Despeses realitzades'!#REF!,"")</f>
        <v>#REF!</v>
      </c>
      <c r="F524" t="e">
        <f>IF('Despeses realitzades'!#REF!="x",'Despeses realitzades'!#REF!,"")</f>
        <v>#REF!</v>
      </c>
      <c r="G524" t="e">
        <f>IF('Despeses realitzades'!#REF!="x",'Despeses realitzades'!#REF!,"")</f>
        <v>#REF!</v>
      </c>
      <c r="H524" s="16">
        <v>519</v>
      </c>
    </row>
    <row r="525" spans="1:8" x14ac:dyDescent="0.2">
      <c r="A525" s="16" t="e">
        <f>IF(G525="","",COUNT($G$4:$G525))</f>
        <v>#REF!</v>
      </c>
      <c r="B525" t="e">
        <f>IF('Despeses realitzades'!#REF!="x",'Despeses realitzades'!#REF!,"")</f>
        <v>#REF!</v>
      </c>
      <c r="C525" t="e">
        <f>IF('Despeses realitzades'!#REF!="x",'Despeses realitzades'!#REF!,"")</f>
        <v>#REF!</v>
      </c>
      <c r="D525" t="e">
        <f>IF('Despeses realitzades'!#REF!="x",'Despeses realitzades'!#REF!,"")</f>
        <v>#REF!</v>
      </c>
      <c r="E525" t="e">
        <f>IF('Despeses realitzades'!#REF!="x",'Despeses realitzades'!#REF!,"")</f>
        <v>#REF!</v>
      </c>
      <c r="F525" t="e">
        <f>IF('Despeses realitzades'!#REF!="x",'Despeses realitzades'!#REF!,"")</f>
        <v>#REF!</v>
      </c>
      <c r="G525" t="e">
        <f>IF('Despeses realitzades'!#REF!="x",'Despeses realitzades'!#REF!,"")</f>
        <v>#REF!</v>
      </c>
      <c r="H525" s="16">
        <v>520</v>
      </c>
    </row>
    <row r="526" spans="1:8" x14ac:dyDescent="0.2">
      <c r="A526" s="16" t="e">
        <f>IF(G526="","",COUNT($G$4:$G526))</f>
        <v>#REF!</v>
      </c>
      <c r="B526" t="e">
        <f>IF('Despeses realitzades'!#REF!="x",'Despeses realitzades'!#REF!,"")</f>
        <v>#REF!</v>
      </c>
      <c r="C526" t="e">
        <f>IF('Despeses realitzades'!#REF!="x",'Despeses realitzades'!#REF!,"")</f>
        <v>#REF!</v>
      </c>
      <c r="D526" t="e">
        <f>IF('Despeses realitzades'!#REF!="x",'Despeses realitzades'!#REF!,"")</f>
        <v>#REF!</v>
      </c>
      <c r="E526" t="e">
        <f>IF('Despeses realitzades'!#REF!="x",'Despeses realitzades'!#REF!,"")</f>
        <v>#REF!</v>
      </c>
      <c r="F526" t="e">
        <f>IF('Despeses realitzades'!#REF!="x",'Despeses realitzades'!#REF!,"")</f>
        <v>#REF!</v>
      </c>
      <c r="G526" t="e">
        <f>IF('Despeses realitzades'!#REF!="x",'Despeses realitzades'!#REF!,"")</f>
        <v>#REF!</v>
      </c>
      <c r="H526" s="16">
        <v>521</v>
      </c>
    </row>
    <row r="527" spans="1:8" x14ac:dyDescent="0.2">
      <c r="A527" s="16" t="e">
        <f>IF(G527="","",COUNT($G$4:$G527))</f>
        <v>#REF!</v>
      </c>
      <c r="B527" t="e">
        <f>IF('Despeses realitzades'!#REF!="x",'Despeses realitzades'!#REF!,"")</f>
        <v>#REF!</v>
      </c>
      <c r="C527" t="e">
        <f>IF('Despeses realitzades'!#REF!="x",'Despeses realitzades'!#REF!,"")</f>
        <v>#REF!</v>
      </c>
      <c r="D527" t="e">
        <f>IF('Despeses realitzades'!#REF!="x",'Despeses realitzades'!#REF!,"")</f>
        <v>#REF!</v>
      </c>
      <c r="E527" t="e">
        <f>IF('Despeses realitzades'!#REF!="x",'Despeses realitzades'!#REF!,"")</f>
        <v>#REF!</v>
      </c>
      <c r="F527" t="e">
        <f>IF('Despeses realitzades'!#REF!="x",'Despeses realitzades'!#REF!,"")</f>
        <v>#REF!</v>
      </c>
      <c r="G527" t="e">
        <f>IF('Despeses realitzades'!#REF!="x",'Despeses realitzades'!#REF!,"")</f>
        <v>#REF!</v>
      </c>
      <c r="H527" s="16">
        <v>522</v>
      </c>
    </row>
    <row r="528" spans="1:8" x14ac:dyDescent="0.2">
      <c r="A528" s="16" t="e">
        <f>IF(G528="","",COUNT($G$4:$G528))</f>
        <v>#REF!</v>
      </c>
      <c r="B528" t="e">
        <f>IF('Despeses realitzades'!#REF!="x",'Despeses realitzades'!#REF!,"")</f>
        <v>#REF!</v>
      </c>
      <c r="C528" t="e">
        <f>IF('Despeses realitzades'!#REF!="x",'Despeses realitzades'!#REF!,"")</f>
        <v>#REF!</v>
      </c>
      <c r="D528" t="e">
        <f>IF('Despeses realitzades'!#REF!="x",'Despeses realitzades'!#REF!,"")</f>
        <v>#REF!</v>
      </c>
      <c r="E528" t="e">
        <f>IF('Despeses realitzades'!#REF!="x",'Despeses realitzades'!#REF!,"")</f>
        <v>#REF!</v>
      </c>
      <c r="F528" t="e">
        <f>IF('Despeses realitzades'!#REF!="x",'Despeses realitzades'!#REF!,"")</f>
        <v>#REF!</v>
      </c>
      <c r="G528" t="e">
        <f>IF('Despeses realitzades'!#REF!="x",'Despeses realitzades'!#REF!,"")</f>
        <v>#REF!</v>
      </c>
      <c r="H528" s="16">
        <v>523</v>
      </c>
    </row>
    <row r="529" spans="1:8" x14ac:dyDescent="0.2">
      <c r="A529" s="16" t="e">
        <f>IF(G529="","",COUNT($G$4:$G529))</f>
        <v>#REF!</v>
      </c>
      <c r="B529" t="e">
        <f>IF('Despeses realitzades'!#REF!="x",'Despeses realitzades'!#REF!,"")</f>
        <v>#REF!</v>
      </c>
      <c r="C529" t="e">
        <f>IF('Despeses realitzades'!#REF!="x",'Despeses realitzades'!#REF!,"")</f>
        <v>#REF!</v>
      </c>
      <c r="D529" t="e">
        <f>IF('Despeses realitzades'!#REF!="x",'Despeses realitzades'!#REF!,"")</f>
        <v>#REF!</v>
      </c>
      <c r="E529" t="e">
        <f>IF('Despeses realitzades'!#REF!="x",'Despeses realitzades'!#REF!,"")</f>
        <v>#REF!</v>
      </c>
      <c r="F529" t="e">
        <f>IF('Despeses realitzades'!#REF!="x",'Despeses realitzades'!#REF!,"")</f>
        <v>#REF!</v>
      </c>
      <c r="G529" t="e">
        <f>IF('Despeses realitzades'!#REF!="x",'Despeses realitzades'!#REF!,"")</f>
        <v>#REF!</v>
      </c>
      <c r="H529" s="16">
        <v>524</v>
      </c>
    </row>
    <row r="530" spans="1:8" x14ac:dyDescent="0.2">
      <c r="A530" s="16" t="e">
        <f>IF(G530="","",COUNT($G$4:$G530))</f>
        <v>#REF!</v>
      </c>
      <c r="B530" t="e">
        <f>IF('Despeses realitzades'!#REF!="x",'Despeses realitzades'!#REF!,"")</f>
        <v>#REF!</v>
      </c>
      <c r="C530" t="e">
        <f>IF('Despeses realitzades'!#REF!="x",'Despeses realitzades'!#REF!,"")</f>
        <v>#REF!</v>
      </c>
      <c r="D530" t="e">
        <f>IF('Despeses realitzades'!#REF!="x",'Despeses realitzades'!#REF!,"")</f>
        <v>#REF!</v>
      </c>
      <c r="E530" t="e">
        <f>IF('Despeses realitzades'!#REF!="x",'Despeses realitzades'!#REF!,"")</f>
        <v>#REF!</v>
      </c>
      <c r="F530" t="e">
        <f>IF('Despeses realitzades'!#REF!="x",'Despeses realitzades'!#REF!,"")</f>
        <v>#REF!</v>
      </c>
      <c r="G530" t="e">
        <f>IF('Despeses realitzades'!#REF!="x",'Despeses realitzades'!#REF!,"")</f>
        <v>#REF!</v>
      </c>
      <c r="H530" s="16">
        <v>525</v>
      </c>
    </row>
    <row r="531" spans="1:8" x14ac:dyDescent="0.2">
      <c r="A531" s="16" t="e">
        <f>IF(G531="","",COUNT($G$4:$G531))</f>
        <v>#REF!</v>
      </c>
      <c r="B531" t="e">
        <f>IF('Despeses realitzades'!#REF!="x",'Despeses realitzades'!#REF!,"")</f>
        <v>#REF!</v>
      </c>
      <c r="C531" t="e">
        <f>IF('Despeses realitzades'!#REF!="x",'Despeses realitzades'!#REF!,"")</f>
        <v>#REF!</v>
      </c>
      <c r="D531" t="e">
        <f>IF('Despeses realitzades'!#REF!="x",'Despeses realitzades'!#REF!,"")</f>
        <v>#REF!</v>
      </c>
      <c r="E531" t="e">
        <f>IF('Despeses realitzades'!#REF!="x",'Despeses realitzades'!#REF!,"")</f>
        <v>#REF!</v>
      </c>
      <c r="F531" t="e">
        <f>IF('Despeses realitzades'!#REF!="x",'Despeses realitzades'!#REF!,"")</f>
        <v>#REF!</v>
      </c>
      <c r="G531" t="e">
        <f>IF('Despeses realitzades'!#REF!="x",'Despeses realitzades'!#REF!,"")</f>
        <v>#REF!</v>
      </c>
      <c r="H531" s="16">
        <v>526</v>
      </c>
    </row>
    <row r="532" spans="1:8" x14ac:dyDescent="0.2">
      <c r="A532" s="16" t="e">
        <f>IF(G532="","",COUNT($G$4:$G532))</f>
        <v>#REF!</v>
      </c>
      <c r="B532" t="e">
        <f>IF('Despeses realitzades'!#REF!="x",'Despeses realitzades'!#REF!,"")</f>
        <v>#REF!</v>
      </c>
      <c r="C532" t="e">
        <f>IF('Despeses realitzades'!#REF!="x",'Despeses realitzades'!#REF!,"")</f>
        <v>#REF!</v>
      </c>
      <c r="D532" t="e">
        <f>IF('Despeses realitzades'!#REF!="x",'Despeses realitzades'!#REF!,"")</f>
        <v>#REF!</v>
      </c>
      <c r="E532" t="e">
        <f>IF('Despeses realitzades'!#REF!="x",'Despeses realitzades'!#REF!,"")</f>
        <v>#REF!</v>
      </c>
      <c r="F532" t="e">
        <f>IF('Despeses realitzades'!#REF!="x",'Despeses realitzades'!#REF!,"")</f>
        <v>#REF!</v>
      </c>
      <c r="G532" t="e">
        <f>IF('Despeses realitzades'!#REF!="x",'Despeses realitzades'!#REF!,"")</f>
        <v>#REF!</v>
      </c>
      <c r="H532" s="16">
        <v>527</v>
      </c>
    </row>
    <row r="533" spans="1:8" x14ac:dyDescent="0.2">
      <c r="A533" s="16" t="e">
        <f>IF(G533="","",COUNT($G$4:$G533))</f>
        <v>#REF!</v>
      </c>
      <c r="B533" t="e">
        <f>IF('Despeses realitzades'!#REF!="x",'Despeses realitzades'!#REF!,"")</f>
        <v>#REF!</v>
      </c>
      <c r="C533" t="e">
        <f>IF('Despeses realitzades'!#REF!="x",'Despeses realitzades'!#REF!,"")</f>
        <v>#REF!</v>
      </c>
      <c r="D533" t="e">
        <f>IF('Despeses realitzades'!#REF!="x",'Despeses realitzades'!#REF!,"")</f>
        <v>#REF!</v>
      </c>
      <c r="E533" t="e">
        <f>IF('Despeses realitzades'!#REF!="x",'Despeses realitzades'!#REF!,"")</f>
        <v>#REF!</v>
      </c>
      <c r="F533" t="e">
        <f>IF('Despeses realitzades'!#REF!="x",'Despeses realitzades'!#REF!,"")</f>
        <v>#REF!</v>
      </c>
      <c r="G533" t="e">
        <f>IF('Despeses realitzades'!#REF!="x",'Despeses realitzades'!#REF!,"")</f>
        <v>#REF!</v>
      </c>
      <c r="H533" s="16">
        <v>528</v>
      </c>
    </row>
    <row r="534" spans="1:8" x14ac:dyDescent="0.2">
      <c r="A534" s="16" t="e">
        <f>IF(G534="","",COUNT($G$4:$G534))</f>
        <v>#REF!</v>
      </c>
      <c r="B534" t="e">
        <f>IF('Despeses realitzades'!#REF!="x",'Despeses realitzades'!#REF!,"")</f>
        <v>#REF!</v>
      </c>
      <c r="C534" t="e">
        <f>IF('Despeses realitzades'!#REF!="x",'Despeses realitzades'!#REF!,"")</f>
        <v>#REF!</v>
      </c>
      <c r="D534" t="e">
        <f>IF('Despeses realitzades'!#REF!="x",'Despeses realitzades'!#REF!,"")</f>
        <v>#REF!</v>
      </c>
      <c r="E534" t="e">
        <f>IF('Despeses realitzades'!#REF!="x",'Despeses realitzades'!#REF!,"")</f>
        <v>#REF!</v>
      </c>
      <c r="F534" t="e">
        <f>IF('Despeses realitzades'!#REF!="x",'Despeses realitzades'!#REF!,"")</f>
        <v>#REF!</v>
      </c>
      <c r="G534" t="e">
        <f>IF('Despeses realitzades'!#REF!="x",'Despeses realitzades'!#REF!,"")</f>
        <v>#REF!</v>
      </c>
      <c r="H534" s="16">
        <v>529</v>
      </c>
    </row>
    <row r="535" spans="1:8" x14ac:dyDescent="0.2">
      <c r="A535" s="16" t="e">
        <f>IF(G535="","",COUNT($G$4:$G535))</f>
        <v>#REF!</v>
      </c>
      <c r="B535" t="e">
        <f>IF('Despeses realitzades'!#REF!="x",'Despeses realitzades'!#REF!,"")</f>
        <v>#REF!</v>
      </c>
      <c r="C535" t="e">
        <f>IF('Despeses realitzades'!#REF!="x",'Despeses realitzades'!#REF!,"")</f>
        <v>#REF!</v>
      </c>
      <c r="D535" t="e">
        <f>IF('Despeses realitzades'!#REF!="x",'Despeses realitzades'!#REF!,"")</f>
        <v>#REF!</v>
      </c>
      <c r="E535" t="e">
        <f>IF('Despeses realitzades'!#REF!="x",'Despeses realitzades'!#REF!,"")</f>
        <v>#REF!</v>
      </c>
      <c r="F535" t="e">
        <f>IF('Despeses realitzades'!#REF!="x",'Despeses realitzades'!#REF!,"")</f>
        <v>#REF!</v>
      </c>
      <c r="G535" t="e">
        <f>IF('Despeses realitzades'!#REF!="x",'Despeses realitzades'!#REF!,"")</f>
        <v>#REF!</v>
      </c>
      <c r="H535" s="16">
        <v>530</v>
      </c>
    </row>
    <row r="536" spans="1:8" x14ac:dyDescent="0.2">
      <c r="A536" s="16" t="e">
        <f>IF(G536="","",COUNT($G$4:$G536))</f>
        <v>#REF!</v>
      </c>
      <c r="B536" t="e">
        <f>IF('Despeses realitzades'!#REF!="x",'Despeses realitzades'!#REF!,"")</f>
        <v>#REF!</v>
      </c>
      <c r="C536" t="e">
        <f>IF('Despeses realitzades'!#REF!="x",'Despeses realitzades'!#REF!,"")</f>
        <v>#REF!</v>
      </c>
      <c r="D536" t="e">
        <f>IF('Despeses realitzades'!#REF!="x",'Despeses realitzades'!#REF!,"")</f>
        <v>#REF!</v>
      </c>
      <c r="E536" t="e">
        <f>IF('Despeses realitzades'!#REF!="x",'Despeses realitzades'!#REF!,"")</f>
        <v>#REF!</v>
      </c>
      <c r="F536" t="e">
        <f>IF('Despeses realitzades'!#REF!="x",'Despeses realitzades'!#REF!,"")</f>
        <v>#REF!</v>
      </c>
      <c r="G536" t="e">
        <f>IF('Despeses realitzades'!#REF!="x",'Despeses realitzades'!#REF!,"")</f>
        <v>#REF!</v>
      </c>
      <c r="H536" s="16">
        <v>531</v>
      </c>
    </row>
    <row r="537" spans="1:8" x14ac:dyDescent="0.2">
      <c r="A537" s="16" t="e">
        <f>IF(G537="","",COUNT($G$4:$G537))</f>
        <v>#REF!</v>
      </c>
      <c r="B537" t="e">
        <f>IF('Despeses realitzades'!#REF!="x",'Despeses realitzades'!#REF!,"")</f>
        <v>#REF!</v>
      </c>
      <c r="C537" t="e">
        <f>IF('Despeses realitzades'!#REF!="x",'Despeses realitzades'!#REF!,"")</f>
        <v>#REF!</v>
      </c>
      <c r="D537" t="e">
        <f>IF('Despeses realitzades'!#REF!="x",'Despeses realitzades'!#REF!,"")</f>
        <v>#REF!</v>
      </c>
      <c r="E537" t="e">
        <f>IF('Despeses realitzades'!#REF!="x",'Despeses realitzades'!#REF!,"")</f>
        <v>#REF!</v>
      </c>
      <c r="F537" t="e">
        <f>IF('Despeses realitzades'!#REF!="x",'Despeses realitzades'!#REF!,"")</f>
        <v>#REF!</v>
      </c>
      <c r="G537" t="e">
        <f>IF('Despeses realitzades'!#REF!="x",'Despeses realitzades'!#REF!,"")</f>
        <v>#REF!</v>
      </c>
      <c r="H537" s="16">
        <v>532</v>
      </c>
    </row>
    <row r="538" spans="1:8" x14ac:dyDescent="0.2">
      <c r="A538" s="16" t="e">
        <f>IF(G538="","",COUNT($G$4:$G538))</f>
        <v>#REF!</v>
      </c>
      <c r="B538" t="e">
        <f>IF('Despeses realitzades'!#REF!="x",'Despeses realitzades'!#REF!,"")</f>
        <v>#REF!</v>
      </c>
      <c r="C538" t="e">
        <f>IF('Despeses realitzades'!#REF!="x",'Despeses realitzades'!#REF!,"")</f>
        <v>#REF!</v>
      </c>
      <c r="D538" t="e">
        <f>IF('Despeses realitzades'!#REF!="x",'Despeses realitzades'!#REF!,"")</f>
        <v>#REF!</v>
      </c>
      <c r="E538" t="e">
        <f>IF('Despeses realitzades'!#REF!="x",'Despeses realitzades'!#REF!,"")</f>
        <v>#REF!</v>
      </c>
      <c r="F538" t="e">
        <f>IF('Despeses realitzades'!#REF!="x",'Despeses realitzades'!#REF!,"")</f>
        <v>#REF!</v>
      </c>
      <c r="G538" t="e">
        <f>IF('Despeses realitzades'!#REF!="x",'Despeses realitzades'!#REF!,"")</f>
        <v>#REF!</v>
      </c>
      <c r="H538" s="16">
        <v>533</v>
      </c>
    </row>
    <row r="539" spans="1:8" x14ac:dyDescent="0.2">
      <c r="A539" s="16" t="e">
        <f>IF(G539="","",COUNT($G$4:$G539))</f>
        <v>#REF!</v>
      </c>
      <c r="B539" t="e">
        <f>IF('Despeses realitzades'!#REF!="x",'Despeses realitzades'!#REF!,"")</f>
        <v>#REF!</v>
      </c>
      <c r="C539" t="e">
        <f>IF('Despeses realitzades'!#REF!="x",'Despeses realitzades'!#REF!,"")</f>
        <v>#REF!</v>
      </c>
      <c r="D539" t="e">
        <f>IF('Despeses realitzades'!#REF!="x",'Despeses realitzades'!#REF!,"")</f>
        <v>#REF!</v>
      </c>
      <c r="E539" t="e">
        <f>IF('Despeses realitzades'!#REF!="x",'Despeses realitzades'!#REF!,"")</f>
        <v>#REF!</v>
      </c>
      <c r="F539" t="e">
        <f>IF('Despeses realitzades'!#REF!="x",'Despeses realitzades'!#REF!,"")</f>
        <v>#REF!</v>
      </c>
      <c r="G539" t="e">
        <f>IF('Despeses realitzades'!#REF!="x",'Despeses realitzades'!#REF!,"")</f>
        <v>#REF!</v>
      </c>
      <c r="H539" s="16">
        <v>534</v>
      </c>
    </row>
    <row r="540" spans="1:8" x14ac:dyDescent="0.2">
      <c r="A540" s="16" t="e">
        <f>IF(G540="","",COUNT($G$4:$G540))</f>
        <v>#REF!</v>
      </c>
      <c r="B540" t="e">
        <f>IF('Despeses realitzades'!#REF!="x",'Despeses realitzades'!#REF!,"")</f>
        <v>#REF!</v>
      </c>
      <c r="C540" t="e">
        <f>IF('Despeses realitzades'!#REF!="x",'Despeses realitzades'!#REF!,"")</f>
        <v>#REF!</v>
      </c>
      <c r="D540" t="e">
        <f>IF('Despeses realitzades'!#REF!="x",'Despeses realitzades'!#REF!,"")</f>
        <v>#REF!</v>
      </c>
      <c r="E540" t="e">
        <f>IF('Despeses realitzades'!#REF!="x",'Despeses realitzades'!#REF!,"")</f>
        <v>#REF!</v>
      </c>
      <c r="F540" t="e">
        <f>IF('Despeses realitzades'!#REF!="x",'Despeses realitzades'!#REF!,"")</f>
        <v>#REF!</v>
      </c>
      <c r="G540" t="e">
        <f>IF('Despeses realitzades'!#REF!="x",'Despeses realitzades'!#REF!,"")</f>
        <v>#REF!</v>
      </c>
      <c r="H540" s="16">
        <v>535</v>
      </c>
    </row>
    <row r="541" spans="1:8" x14ac:dyDescent="0.2">
      <c r="A541" s="16" t="e">
        <f>IF(G541="","",COUNT($G$4:$G541))</f>
        <v>#REF!</v>
      </c>
      <c r="B541" t="e">
        <f>IF('Despeses realitzades'!#REF!="x",'Despeses realitzades'!#REF!,"")</f>
        <v>#REF!</v>
      </c>
      <c r="C541" t="e">
        <f>IF('Despeses realitzades'!#REF!="x",'Despeses realitzades'!#REF!,"")</f>
        <v>#REF!</v>
      </c>
      <c r="D541" t="e">
        <f>IF('Despeses realitzades'!#REF!="x",'Despeses realitzades'!#REF!,"")</f>
        <v>#REF!</v>
      </c>
      <c r="E541" t="e">
        <f>IF('Despeses realitzades'!#REF!="x",'Despeses realitzades'!#REF!,"")</f>
        <v>#REF!</v>
      </c>
      <c r="F541" t="e">
        <f>IF('Despeses realitzades'!#REF!="x",'Despeses realitzades'!#REF!,"")</f>
        <v>#REF!</v>
      </c>
      <c r="G541" t="e">
        <f>IF('Despeses realitzades'!#REF!="x",'Despeses realitzades'!#REF!,"")</f>
        <v>#REF!</v>
      </c>
      <c r="H541" s="16">
        <v>536</v>
      </c>
    </row>
    <row r="542" spans="1:8" x14ac:dyDescent="0.2">
      <c r="A542" s="16" t="e">
        <f>IF(G542="","",COUNT($G$4:$G542))</f>
        <v>#REF!</v>
      </c>
      <c r="B542" t="e">
        <f>IF('Despeses realitzades'!#REF!="x",'Despeses realitzades'!#REF!,"")</f>
        <v>#REF!</v>
      </c>
      <c r="C542" t="e">
        <f>IF('Despeses realitzades'!#REF!="x",'Despeses realitzades'!#REF!,"")</f>
        <v>#REF!</v>
      </c>
      <c r="D542" t="e">
        <f>IF('Despeses realitzades'!#REF!="x",'Despeses realitzades'!#REF!,"")</f>
        <v>#REF!</v>
      </c>
      <c r="E542" t="e">
        <f>IF('Despeses realitzades'!#REF!="x",'Despeses realitzades'!#REF!,"")</f>
        <v>#REF!</v>
      </c>
      <c r="F542" t="e">
        <f>IF('Despeses realitzades'!#REF!="x",'Despeses realitzades'!#REF!,"")</f>
        <v>#REF!</v>
      </c>
      <c r="G542" t="e">
        <f>IF('Despeses realitzades'!#REF!="x",'Despeses realitzades'!#REF!,"")</f>
        <v>#REF!</v>
      </c>
      <c r="H542" s="16">
        <v>537</v>
      </c>
    </row>
    <row r="543" spans="1:8" x14ac:dyDescent="0.2">
      <c r="A543" s="16" t="e">
        <f>IF(G543="","",COUNT($G$4:$G543))</f>
        <v>#REF!</v>
      </c>
      <c r="B543" t="e">
        <f>IF('Despeses realitzades'!#REF!="x",'Despeses realitzades'!#REF!,"")</f>
        <v>#REF!</v>
      </c>
      <c r="C543" t="e">
        <f>IF('Despeses realitzades'!#REF!="x",'Despeses realitzades'!#REF!,"")</f>
        <v>#REF!</v>
      </c>
      <c r="D543" t="e">
        <f>IF('Despeses realitzades'!#REF!="x",'Despeses realitzades'!#REF!,"")</f>
        <v>#REF!</v>
      </c>
      <c r="E543" t="e">
        <f>IF('Despeses realitzades'!#REF!="x",'Despeses realitzades'!#REF!,"")</f>
        <v>#REF!</v>
      </c>
      <c r="F543" t="e">
        <f>IF('Despeses realitzades'!#REF!="x",'Despeses realitzades'!#REF!,"")</f>
        <v>#REF!</v>
      </c>
      <c r="G543" t="e">
        <f>IF('Despeses realitzades'!#REF!="x",'Despeses realitzades'!#REF!,"")</f>
        <v>#REF!</v>
      </c>
      <c r="H543" s="16">
        <v>538</v>
      </c>
    </row>
    <row r="544" spans="1:8" x14ac:dyDescent="0.2">
      <c r="A544" s="16" t="e">
        <f>IF(G544="","",COUNT($G$4:$G544))</f>
        <v>#REF!</v>
      </c>
      <c r="B544" t="e">
        <f>IF('Despeses realitzades'!#REF!="x",'Despeses realitzades'!#REF!,"")</f>
        <v>#REF!</v>
      </c>
      <c r="C544" t="e">
        <f>IF('Despeses realitzades'!#REF!="x",'Despeses realitzades'!#REF!,"")</f>
        <v>#REF!</v>
      </c>
      <c r="D544" t="e">
        <f>IF('Despeses realitzades'!#REF!="x",'Despeses realitzades'!#REF!,"")</f>
        <v>#REF!</v>
      </c>
      <c r="E544" t="e">
        <f>IF('Despeses realitzades'!#REF!="x",'Despeses realitzades'!#REF!,"")</f>
        <v>#REF!</v>
      </c>
      <c r="F544" t="e">
        <f>IF('Despeses realitzades'!#REF!="x",'Despeses realitzades'!#REF!,"")</f>
        <v>#REF!</v>
      </c>
      <c r="G544" t="e">
        <f>IF('Despeses realitzades'!#REF!="x",'Despeses realitzades'!#REF!,"")</f>
        <v>#REF!</v>
      </c>
      <c r="H544" s="16">
        <v>539</v>
      </c>
    </row>
    <row r="545" spans="1:8" x14ac:dyDescent="0.2">
      <c r="A545" s="16" t="e">
        <f>IF(G545="","",COUNT($G$4:$G545))</f>
        <v>#REF!</v>
      </c>
      <c r="B545" t="e">
        <f>IF('Despeses realitzades'!#REF!="x",'Despeses realitzades'!#REF!,"")</f>
        <v>#REF!</v>
      </c>
      <c r="C545" t="e">
        <f>IF('Despeses realitzades'!#REF!="x",'Despeses realitzades'!#REF!,"")</f>
        <v>#REF!</v>
      </c>
      <c r="D545" t="e">
        <f>IF('Despeses realitzades'!#REF!="x",'Despeses realitzades'!#REF!,"")</f>
        <v>#REF!</v>
      </c>
      <c r="E545" t="e">
        <f>IF('Despeses realitzades'!#REF!="x",'Despeses realitzades'!#REF!,"")</f>
        <v>#REF!</v>
      </c>
      <c r="F545" t="e">
        <f>IF('Despeses realitzades'!#REF!="x",'Despeses realitzades'!#REF!,"")</f>
        <v>#REF!</v>
      </c>
      <c r="G545" t="e">
        <f>IF('Despeses realitzades'!#REF!="x",'Despeses realitzades'!#REF!,"")</f>
        <v>#REF!</v>
      </c>
      <c r="H545" s="16">
        <v>540</v>
      </c>
    </row>
    <row r="546" spans="1:8" x14ac:dyDescent="0.2">
      <c r="A546" s="16" t="e">
        <f>IF(G546="","",COUNT($G$4:$G546))</f>
        <v>#REF!</v>
      </c>
      <c r="B546" t="e">
        <f>IF('Despeses realitzades'!#REF!="x",'Despeses realitzades'!#REF!,"")</f>
        <v>#REF!</v>
      </c>
      <c r="C546" t="e">
        <f>IF('Despeses realitzades'!#REF!="x",'Despeses realitzades'!#REF!,"")</f>
        <v>#REF!</v>
      </c>
      <c r="D546" t="e">
        <f>IF('Despeses realitzades'!#REF!="x",'Despeses realitzades'!#REF!,"")</f>
        <v>#REF!</v>
      </c>
      <c r="E546" t="e">
        <f>IF('Despeses realitzades'!#REF!="x",'Despeses realitzades'!#REF!,"")</f>
        <v>#REF!</v>
      </c>
      <c r="F546" t="e">
        <f>IF('Despeses realitzades'!#REF!="x",'Despeses realitzades'!#REF!,"")</f>
        <v>#REF!</v>
      </c>
      <c r="G546" t="e">
        <f>IF('Despeses realitzades'!#REF!="x",'Despeses realitzades'!#REF!,"")</f>
        <v>#REF!</v>
      </c>
      <c r="H546" s="16">
        <v>541</v>
      </c>
    </row>
    <row r="547" spans="1:8" x14ac:dyDescent="0.2">
      <c r="A547" s="16" t="e">
        <f>IF(G547="","",COUNT($G$4:$G547))</f>
        <v>#REF!</v>
      </c>
      <c r="B547" t="e">
        <f>IF('Despeses realitzades'!#REF!="x",'Despeses realitzades'!#REF!,"")</f>
        <v>#REF!</v>
      </c>
      <c r="C547" t="e">
        <f>IF('Despeses realitzades'!#REF!="x",'Despeses realitzades'!#REF!,"")</f>
        <v>#REF!</v>
      </c>
      <c r="D547" t="e">
        <f>IF('Despeses realitzades'!#REF!="x",'Despeses realitzades'!#REF!,"")</f>
        <v>#REF!</v>
      </c>
      <c r="E547" t="e">
        <f>IF('Despeses realitzades'!#REF!="x",'Despeses realitzades'!#REF!,"")</f>
        <v>#REF!</v>
      </c>
      <c r="F547" t="e">
        <f>IF('Despeses realitzades'!#REF!="x",'Despeses realitzades'!#REF!,"")</f>
        <v>#REF!</v>
      </c>
      <c r="G547" t="e">
        <f>IF('Despeses realitzades'!#REF!="x",'Despeses realitzades'!#REF!,"")</f>
        <v>#REF!</v>
      </c>
      <c r="H547" s="16">
        <v>542</v>
      </c>
    </row>
    <row r="548" spans="1:8" x14ac:dyDescent="0.2">
      <c r="A548" s="16" t="e">
        <f>IF(G548="","",COUNT($G$4:$G548))</f>
        <v>#REF!</v>
      </c>
      <c r="B548" t="e">
        <f>IF('Despeses realitzades'!#REF!="x",'Despeses realitzades'!#REF!,"")</f>
        <v>#REF!</v>
      </c>
      <c r="C548" t="e">
        <f>IF('Despeses realitzades'!#REF!="x",'Despeses realitzades'!#REF!,"")</f>
        <v>#REF!</v>
      </c>
      <c r="D548" t="e">
        <f>IF('Despeses realitzades'!#REF!="x",'Despeses realitzades'!#REF!,"")</f>
        <v>#REF!</v>
      </c>
      <c r="E548" t="e">
        <f>IF('Despeses realitzades'!#REF!="x",'Despeses realitzades'!#REF!,"")</f>
        <v>#REF!</v>
      </c>
      <c r="F548" t="e">
        <f>IF('Despeses realitzades'!#REF!="x",'Despeses realitzades'!#REF!,"")</f>
        <v>#REF!</v>
      </c>
      <c r="G548" t="e">
        <f>IF('Despeses realitzades'!#REF!="x",'Despeses realitzades'!#REF!,"")</f>
        <v>#REF!</v>
      </c>
      <c r="H548" s="16">
        <v>543</v>
      </c>
    </row>
    <row r="549" spans="1:8" x14ac:dyDescent="0.2">
      <c r="A549" s="16" t="e">
        <f>IF(G549="","",COUNT($G$4:$G549))</f>
        <v>#REF!</v>
      </c>
      <c r="B549" t="e">
        <f>IF('Despeses realitzades'!#REF!="x",'Despeses realitzades'!#REF!,"")</f>
        <v>#REF!</v>
      </c>
      <c r="C549" t="e">
        <f>IF('Despeses realitzades'!#REF!="x",'Despeses realitzades'!#REF!,"")</f>
        <v>#REF!</v>
      </c>
      <c r="D549" t="e">
        <f>IF('Despeses realitzades'!#REF!="x",'Despeses realitzades'!#REF!,"")</f>
        <v>#REF!</v>
      </c>
      <c r="E549" t="e">
        <f>IF('Despeses realitzades'!#REF!="x",'Despeses realitzades'!#REF!,"")</f>
        <v>#REF!</v>
      </c>
      <c r="F549" t="e">
        <f>IF('Despeses realitzades'!#REF!="x",'Despeses realitzades'!#REF!,"")</f>
        <v>#REF!</v>
      </c>
      <c r="G549" t="e">
        <f>IF('Despeses realitzades'!#REF!="x",'Despeses realitzades'!#REF!,"")</f>
        <v>#REF!</v>
      </c>
      <c r="H549" s="16">
        <v>544</v>
      </c>
    </row>
    <row r="550" spans="1:8" x14ac:dyDescent="0.2">
      <c r="A550" s="16" t="e">
        <f>IF(G550="","",COUNT($G$4:$G550))</f>
        <v>#REF!</v>
      </c>
      <c r="B550" t="e">
        <f>IF('Despeses realitzades'!#REF!="x",'Despeses realitzades'!#REF!,"")</f>
        <v>#REF!</v>
      </c>
      <c r="C550" t="e">
        <f>IF('Despeses realitzades'!#REF!="x",'Despeses realitzades'!#REF!,"")</f>
        <v>#REF!</v>
      </c>
      <c r="D550" t="e">
        <f>IF('Despeses realitzades'!#REF!="x",'Despeses realitzades'!#REF!,"")</f>
        <v>#REF!</v>
      </c>
      <c r="E550" t="e">
        <f>IF('Despeses realitzades'!#REF!="x",'Despeses realitzades'!#REF!,"")</f>
        <v>#REF!</v>
      </c>
      <c r="F550" t="e">
        <f>IF('Despeses realitzades'!#REF!="x",'Despeses realitzades'!#REF!,"")</f>
        <v>#REF!</v>
      </c>
      <c r="G550" t="e">
        <f>IF('Despeses realitzades'!#REF!="x",'Despeses realitzades'!#REF!,"")</f>
        <v>#REF!</v>
      </c>
      <c r="H550" s="16">
        <v>545</v>
      </c>
    </row>
  </sheetData>
  <mergeCells count="10">
    <mergeCell ref="K4:K5"/>
    <mergeCell ref="L4:L5"/>
    <mergeCell ref="M4:M5"/>
    <mergeCell ref="N4:N5"/>
    <mergeCell ref="B4:B5"/>
    <mergeCell ref="C4:C5"/>
    <mergeCell ref="D4:D5"/>
    <mergeCell ref="E4:E5"/>
    <mergeCell ref="F4:F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</vt:i4>
      </vt:variant>
    </vt:vector>
  </HeadingPairs>
  <TitlesOfParts>
    <vt:vector size="6" baseType="lpstr">
      <vt:lpstr>Despeses realitzades</vt:lpstr>
      <vt:lpstr>Quadre comparatiu</vt:lpstr>
      <vt:lpstr>Ingressos</vt:lpstr>
      <vt:lpstr>Desplegables</vt:lpstr>
      <vt:lpstr>MOSTREIG-No omplir</vt:lpstr>
      <vt:lpstr>'Despeses realitzades'!Títols_per_imprimir</vt:lpstr>
    </vt:vector>
  </TitlesOfParts>
  <Manager>Àrea d'Administració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270-V05-13</dc:title>
  <dc:subject/>
  <dc:creator>mrclpp</dc:creator>
  <cp:keywords>Relació;despeses;subvencions;audiovisual</cp:keywords>
  <cp:lastModifiedBy>Barbal Campayo, Clàudia</cp:lastModifiedBy>
  <cp:lastPrinted>2022-05-03T10:22:17Z</cp:lastPrinted>
  <dcterms:created xsi:type="dcterms:W3CDTF">2006-03-07T15:28:50Z</dcterms:created>
  <dcterms:modified xsi:type="dcterms:W3CDTF">2025-12-17T12:47:58Z</dcterms:modified>
</cp:coreProperties>
</file>