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DOCUMENTALS\Annex 3_Sèries Doc_2025\"/>
    </mc:Choice>
  </mc:AlternateContent>
  <workbookProtection workbookAlgorithmName="SHA-512" workbookHashValue="Hv0fN3qAIStXnbQ8Xez676mwAlY/TPTivPdJBmorwzCj7I9oP1hBvt0GGNyvBmYTl1IgtIdHpQzCI3Gn48YPNQ==" workbookSaltValue="secNb22mlNJXxReOiH8raQ==" workbookSpinCount="100000" lockStructure="1"/>
  <bookViews>
    <workbookView xWindow="0" yWindow="0" windowWidth="28800" windowHeight="12300" tabRatio="769"/>
  </bookViews>
  <sheets>
    <sheet name="INSTRUCCIONS" sheetId="13" r:id="rId1"/>
    <sheet name="VAL. TRAJECTÒRIA EMPRESA" sheetId="14" r:id="rId2"/>
    <sheet name="DADES" sheetId="15" state="hidden" r:id="rId3"/>
  </sheets>
  <definedNames>
    <definedName name="ANYS_PROD" localSheetId="1">#REF!</definedName>
    <definedName name="ANYS_PROD">#REF!</definedName>
    <definedName name="FESTIVALS" localSheetId="1">#REF!</definedName>
    <definedName name="FESTIVALS">#REF!</definedName>
    <definedName name="MODALITATS" localSheetId="1">#REF!</definedName>
    <definedName name="MODALITATS">#REF!</definedName>
    <definedName name="TIPUS_PROJ_DOCU">#REF!</definedName>
    <definedName name="TIPUS_PROJECTES" localSheetId="1">#REF!</definedName>
    <definedName name="TIPUS_PROJECT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4" l="1"/>
  <c r="I50" i="14"/>
  <c r="I49" i="14"/>
  <c r="I48" i="14"/>
  <c r="I47" i="14"/>
  <c r="I46" i="14"/>
  <c r="I45" i="14"/>
  <c r="I44" i="14"/>
  <c r="I43" i="14"/>
  <c r="I42" i="14"/>
  <c r="I41" i="14"/>
  <c r="I40" i="14"/>
  <c r="H17" i="14" l="1"/>
  <c r="H16" i="14"/>
  <c r="H34" i="14"/>
  <c r="H33" i="14"/>
  <c r="H32" i="14"/>
  <c r="H31" i="14"/>
  <c r="H30" i="14"/>
  <c r="H28" i="14"/>
  <c r="H27" i="14"/>
  <c r="H26" i="14"/>
  <c r="H25" i="14"/>
  <c r="H24" i="14"/>
  <c r="H23" i="14"/>
  <c r="H22" i="14"/>
  <c r="H21" i="14"/>
  <c r="H20" i="14"/>
  <c r="H19" i="14"/>
  <c r="I16" i="14" l="1"/>
  <c r="I19" i="14"/>
  <c r="E56" i="14"/>
  <c r="E38" i="14"/>
  <c r="E14" i="14"/>
  <c r="I35" i="14" l="1"/>
  <c r="I52" i="14"/>
  <c r="H58" i="14" l="1"/>
</calcChain>
</file>

<file path=xl/sharedStrings.xml><?xml version="1.0" encoding="utf-8"?>
<sst xmlns="http://schemas.openxmlformats.org/spreadsheetml/2006/main" count="127" uniqueCount="112">
  <si>
    <t>Títol del projecte:</t>
  </si>
  <si>
    <t>SÍ</t>
  </si>
  <si>
    <t>NO</t>
  </si>
  <si>
    <t>TOTAL</t>
  </si>
  <si>
    <t>*Només es poden omplir les caselles en gris</t>
  </si>
  <si>
    <t>*Guardar i enviar en format EXCEL</t>
  </si>
  <si>
    <t>Produccions des de</t>
  </si>
  <si>
    <t>MÀXIM</t>
  </si>
  <si>
    <t xml:space="preserve">Data qualificació </t>
  </si>
  <si>
    <t xml:space="preserve">Data estrena </t>
  </si>
  <si>
    <t>Any de producció</t>
  </si>
  <si>
    <t>Tipologia de projecte</t>
  </si>
  <si>
    <t>Any de participació i/o obtenció del Premi</t>
  </si>
  <si>
    <r>
      <t xml:space="preserve">Punts
</t>
    </r>
    <r>
      <rPr>
        <b/>
        <sz val="8"/>
        <color theme="1"/>
        <rFont val="Arial"/>
        <family val="2"/>
      </rPr>
      <t>(acumulables)</t>
    </r>
  </si>
  <si>
    <t>VALORACIÓ TRAJECTÒRIA EMPRESA</t>
  </si>
  <si>
    <t>NOM PRODUCTOR/A EXECUTIU/IVA A VALORAR</t>
  </si>
  <si>
    <t>*En cas de coproducció, escollir només la designada com a productora-administradora</t>
  </si>
  <si>
    <t>AIE</t>
  </si>
  <si>
    <t>NOM</t>
  </si>
  <si>
    <t>*S'ha seleccionat més d'una empresa a valorar</t>
  </si>
  <si>
    <t>1. PUNTS PER PRODUCCIÓ AUDIOVISUAL</t>
  </si>
  <si>
    <t>2. PUNTS PER NOMINACIONS O PREMIS</t>
  </si>
  <si>
    <t>Sol·licitant, etc</t>
  </si>
  <si>
    <t>Coproducció /AIE</t>
  </si>
  <si>
    <t>Títol projecte</t>
  </si>
  <si>
    <t>Nominació / Premi</t>
  </si>
  <si>
    <t>NOMINACIÓ / PREMI</t>
  </si>
  <si>
    <t>Premi</t>
  </si>
  <si>
    <t>Nominació</t>
  </si>
  <si>
    <t>FESTIVALS</t>
  </si>
  <si>
    <t>PUNTUACIONS</t>
  </si>
  <si>
    <t>Valoració de la trajectòria empresarial de l'empresa productora sol·licitant</t>
  </si>
  <si>
    <t>1.</t>
  </si>
  <si>
    <t>2.</t>
  </si>
  <si>
    <t>3.</t>
  </si>
  <si>
    <t>Es valora la trajectòria en els darrers 8 anys exclòs el de publicació de la convocatòria.</t>
  </si>
  <si>
    <r>
      <rPr>
        <b/>
        <sz val="11"/>
        <color theme="1"/>
        <rFont val="Calibri"/>
        <family val="2"/>
        <scheme val="minor"/>
      </rPr>
      <t xml:space="preserve">S'ha d'omplir obligatòriament el NOM </t>
    </r>
    <r>
      <rPr>
        <sz val="11"/>
        <color theme="1"/>
        <rFont val="Calibri"/>
        <family val="2"/>
        <scheme val="minor"/>
      </rPr>
      <t>de les productores sol·licitants</t>
    </r>
  </si>
  <si>
    <t>3 Documentals televisius</t>
  </si>
  <si>
    <t>Documental televisiu</t>
  </si>
  <si>
    <t>*introduir nom empresa a valorar</t>
  </si>
  <si>
    <t>EMPRESA / PRODUCTOR/A EXECUTIU/VA A VALORAR</t>
  </si>
  <si>
    <t>TOTAL EMPRESA / PRODUCTOR/A EXECUTIU/VA A VALORAR</t>
  </si>
  <si>
    <t>*</t>
  </si>
  <si>
    <t>Data d'emissió TV</t>
  </si>
  <si>
    <t>TVs / plataformes d'emissió</t>
  </si>
  <si>
    <r>
      <t>Festival / Premi</t>
    </r>
    <r>
      <rPr>
        <b/>
        <sz val="10"/>
        <color rgb="FFFF0000"/>
        <rFont val="Arial"/>
        <family val="2"/>
      </rPr>
      <t xml:space="preserve"> </t>
    </r>
  </si>
  <si>
    <t>Productora 1</t>
  </si>
  <si>
    <t>2 Llargs cinematogràfics</t>
  </si>
  <si>
    <t>SÍ / NO</t>
  </si>
  <si>
    <r>
      <t xml:space="preserve">4) Empresa productora domiciliada o amb establiment operatiu a Catalunya 
</t>
    </r>
    <r>
      <rPr>
        <b/>
        <sz val="10"/>
        <color rgb="FFFF0000"/>
        <rFont val="Arial"/>
        <family val="2"/>
      </rPr>
      <t>*Si és una AIE tenir en compte el domicili social o establiment operatiu de l'AIE</t>
    </r>
  </si>
  <si>
    <t>Sèries audiovisuals</t>
  </si>
  <si>
    <t>NOMINACIÓ/PREMI</t>
  </si>
  <si>
    <t>Festival de Télévision de Monte-Carlo</t>
  </si>
  <si>
    <t>Shangai TV Festival</t>
  </si>
  <si>
    <t>Wordfest-Houston</t>
  </si>
  <si>
    <t>Seoul International TV Drama Awards</t>
  </si>
  <si>
    <t>NYF TV &amp; Film Awards</t>
  </si>
  <si>
    <t>World Media Festival (Hamburg)</t>
  </si>
  <si>
    <t>Festival de la Fiction (La Rochelle)</t>
  </si>
  <si>
    <t>Edinburgh International Television Festival</t>
  </si>
  <si>
    <t>BANFF World Media Festival</t>
  </si>
  <si>
    <t>INPUT TV</t>
  </si>
  <si>
    <t>Rose d’Or Global Television Festival</t>
  </si>
  <si>
    <t>Celtic Media Festival</t>
  </si>
  <si>
    <t>FesTVal Victoria</t>
  </si>
  <si>
    <t>ITVFest - Independent Television Festival</t>
  </si>
  <si>
    <t>Los Angeles Television, Script and Film Festival</t>
  </si>
  <si>
    <t>FESPACO - Panafrican Film and Television Festival of Ouagadougou</t>
  </si>
  <si>
    <t>SCAD Tvfest</t>
  </si>
  <si>
    <t>Festival International de la Création Télévisuelle de Luchon</t>
  </si>
  <si>
    <t>Sichuan TV Festival - International “Gold Panda” Awards for Animation</t>
  </si>
  <si>
    <t>Festival Séries Mania</t>
  </si>
  <si>
    <t>Cannes International Series Festival – CANNESERIES</t>
  </si>
  <si>
    <t>Seriencamp Festival (Alemanya)</t>
  </si>
  <si>
    <t>Serial Killer (festival)</t>
  </si>
  <si>
    <t>South International Series Festival (Cadis)</t>
  </si>
  <si>
    <t>Edinburgh TV Festival</t>
  </si>
  <si>
    <t>SeriesFest (Denver)</t>
  </si>
  <si>
    <t>Geneva International Film Festival (GIFF)</t>
  </si>
  <si>
    <t>Austin Film Festival - DIGITAL SERIES</t>
  </si>
  <si>
    <t>Tribeca Film Festival - NOW (NY)</t>
  </si>
  <si>
    <t>Sundance Film Festival</t>
  </si>
  <si>
    <t>Marseille Series Stories (França)</t>
  </si>
  <si>
    <t>Série Series (Fontainebleau)</t>
  </si>
  <si>
    <t>Serielizados Fest (Barcelona)</t>
  </si>
  <si>
    <t>Crossover Series Festival (Donosti San Sebastián)</t>
  </si>
  <si>
    <t>SXSW Film &amp; TV Festival</t>
  </si>
  <si>
    <t>NYC TV Festival</t>
  </si>
  <si>
    <t>Premis Ondas</t>
  </si>
  <si>
    <t>Premis Emmy</t>
  </si>
  <si>
    <t>Premis Zappping</t>
  </si>
  <si>
    <t>Premis Iris (Academia de Televisión y de las Ciencias y Artes del Audiovisual)</t>
  </si>
  <si>
    <t>Premi Nacional de Televisión (Ministerio de Cultura y Deporte)</t>
  </si>
  <si>
    <t>Prix Europa</t>
  </si>
  <si>
    <t>Venice TV Awards</t>
  </si>
  <si>
    <t>Premios Platino del Cine Iberoamericano</t>
  </si>
  <si>
    <t>Premis Feroz</t>
  </si>
  <si>
    <t>Rose d’Or Awards</t>
  </si>
  <si>
    <t>PRODUCCIÓ SÈRIES DOCUMENTALS</t>
  </si>
  <si>
    <t>NOM  EMPRESA PRODUCTORA-ADMINISTRADORA A VALORAR</t>
  </si>
  <si>
    <r>
      <t>EMPRESA/ES PRODUCTORA/ES INDEPENDENT</t>
    </r>
    <r>
      <rPr>
        <b/>
        <sz val="11"/>
        <color rgb="FFFF0000"/>
        <rFont val="Calibri"/>
        <family val="2"/>
        <scheme val="minor"/>
      </rPr>
      <t xml:space="preserve"> SOL·LICITANT/S</t>
    </r>
  </si>
  <si>
    <t>CCAA</t>
  </si>
  <si>
    <t xml:space="preserve">EMPRESA A VALORAR </t>
  </si>
  <si>
    <t>EMPRESA DE NOVA CREACIÓ</t>
  </si>
  <si>
    <t>Productora 2</t>
  </si>
  <si>
    <t>Productora 3</t>
  </si>
  <si>
    <t>Productora 4</t>
  </si>
  <si>
    <t>Subvencions per a la producció de sèries documentals 2025</t>
  </si>
  <si>
    <t>No s'acceptatan arxius modificats. No modificar l'arxiu per poder mantenir actives totes les funcions establertes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</si>
  <si>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</si>
  <si>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r>
      <t xml:space="preserve">S'ha de </t>
    </r>
    <r>
      <rPr>
        <b/>
        <sz val="11"/>
        <color theme="1"/>
        <rFont val="Calibri"/>
        <family val="2"/>
        <scheme val="minor"/>
      </rPr>
      <t xml:space="preserve">guardar el document en el format original </t>
    </r>
    <r>
      <rPr>
        <sz val="11"/>
        <color theme="1"/>
        <rFont val="Calibri"/>
        <family val="2"/>
        <scheme val="minor"/>
      </rPr>
      <t>(excel).</t>
    </r>
  </si>
  <si>
    <t>Telly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</si>
</sst>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70C0"/>
      <name val="Arial"/>
      <family val="2"/>
    </font>
    <font>
      <b/>
      <sz val="8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18"/>
      <color rgb="FFC80E1D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sz val="9"/>
      <color rgb="FFFF0000"/>
      <name val="Arial"/>
      <family val="2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8" fillId="0" borderId="0"/>
    <xf numFmtId="9" fontId="11" fillId="0" borderId="0" applyFont="0" applyFill="0" applyBorder="0" applyAlignment="0" applyProtection="0"/>
  </cellStyleXfs>
  <cellXfs count="217">
    <xf numFmtId="0" fontId="0" fillId="0" borderId="0" xfId="0"/>
    <xf numFmtId="0" fontId="8" fillId="3" borderId="0" xfId="1" applyFont="1" applyFill="1" applyAlignment="1" applyProtection="1">
      <alignment horizontal="center" vertical="center"/>
    </xf>
    <xf numFmtId="0" fontId="5" fillId="3" borderId="0" xfId="3" applyFont="1" applyFill="1" applyAlignment="1" applyProtection="1">
      <alignment horizontal="center" vertical="center"/>
    </xf>
    <xf numFmtId="0" fontId="15" fillId="2" borderId="0" xfId="3" applyFont="1" applyFill="1" applyBorder="1" applyAlignment="1" applyProtection="1">
      <alignment vertical="center"/>
    </xf>
    <xf numFmtId="0" fontId="15" fillId="3" borderId="0" xfId="3" applyFont="1" applyFill="1" applyAlignment="1" applyProtection="1">
      <alignment horizontal="left" vertical="center"/>
    </xf>
    <xf numFmtId="0" fontId="15" fillId="2" borderId="0" xfId="3" applyFont="1" applyFill="1" applyBorder="1" applyAlignment="1" applyProtection="1">
      <alignment horizontal="left" vertical="center"/>
    </xf>
    <xf numFmtId="0" fontId="15" fillId="3" borderId="0" xfId="3" applyFont="1" applyFill="1" applyAlignment="1" applyProtection="1">
      <alignment vertical="center"/>
    </xf>
    <xf numFmtId="0" fontId="14" fillId="6" borderId="0" xfId="3" applyFont="1" applyFill="1" applyBorder="1" applyAlignment="1" applyProtection="1">
      <alignment horizontal="right" vertical="center"/>
    </xf>
    <xf numFmtId="0" fontId="5" fillId="6" borderId="0" xfId="3" applyFont="1" applyFill="1" applyBorder="1" applyAlignment="1" applyProtection="1">
      <alignment horizontal="center" vertical="center"/>
    </xf>
    <xf numFmtId="0" fontId="15" fillId="3" borderId="0" xfId="3" applyFont="1" applyFill="1" applyBorder="1" applyAlignment="1" applyProtection="1">
      <alignment vertical="center"/>
    </xf>
    <xf numFmtId="0" fontId="15" fillId="3" borderId="21" xfId="3" applyFont="1" applyFill="1" applyBorder="1" applyAlignment="1" applyProtection="1">
      <alignment vertical="center"/>
    </xf>
    <xf numFmtId="0" fontId="5" fillId="3" borderId="27" xfId="3" applyFont="1" applyFill="1" applyBorder="1" applyAlignment="1" applyProtection="1">
      <alignment vertical="center" wrapText="1"/>
    </xf>
    <xf numFmtId="0" fontId="5" fillId="3" borderId="28" xfId="3" applyFont="1" applyFill="1" applyBorder="1" applyAlignment="1" applyProtection="1">
      <alignment vertical="center" wrapText="1"/>
    </xf>
    <xf numFmtId="0" fontId="5" fillId="3" borderId="24" xfId="3" applyFont="1" applyFill="1" applyBorder="1" applyAlignment="1" applyProtection="1">
      <alignment vertical="center" wrapText="1"/>
    </xf>
    <xf numFmtId="0" fontId="5" fillId="3" borderId="25" xfId="3" applyFont="1" applyFill="1" applyBorder="1" applyAlignment="1" applyProtection="1">
      <alignment horizontal="center" vertical="center" wrapText="1"/>
    </xf>
    <xf numFmtId="0" fontId="20" fillId="3" borderId="25" xfId="3" applyFont="1" applyFill="1" applyBorder="1" applyAlignment="1" applyProtection="1">
      <alignment horizontal="center" vertical="center" wrapText="1"/>
    </xf>
    <xf numFmtId="0" fontId="3" fillId="2" borderId="0" xfId="3" applyFont="1" applyFill="1" applyBorder="1" applyAlignment="1" applyProtection="1">
      <alignment vertical="center"/>
    </xf>
    <xf numFmtId="0" fontId="21" fillId="2" borderId="0" xfId="3" applyFont="1" applyFill="1" applyBorder="1" applyAlignment="1" applyProtection="1">
      <alignment horizontal="center" vertical="center" wrapText="1"/>
    </xf>
    <xf numFmtId="0" fontId="15" fillId="2" borderId="21" xfId="3" applyFont="1" applyFill="1" applyBorder="1" applyAlignment="1" applyProtection="1">
      <alignment vertical="center"/>
    </xf>
    <xf numFmtId="14" fontId="5" fillId="3" borderId="25" xfId="3" applyNumberFormat="1" applyFont="1" applyFill="1" applyBorder="1" applyAlignment="1" applyProtection="1">
      <alignment horizontal="center" vertical="center" wrapText="1"/>
    </xf>
    <xf numFmtId="0" fontId="3" fillId="3" borderId="6" xfId="3" applyFont="1" applyFill="1" applyBorder="1" applyAlignment="1" applyProtection="1">
      <alignment vertical="center"/>
    </xf>
    <xf numFmtId="0" fontId="3" fillId="3" borderId="0" xfId="3" applyFont="1" applyFill="1" applyBorder="1" applyAlignment="1" applyProtection="1">
      <alignment horizontal="left" vertical="center"/>
    </xf>
    <xf numFmtId="0" fontId="5" fillId="3" borderId="30" xfId="3" applyFont="1" applyFill="1" applyBorder="1" applyAlignment="1" applyProtection="1">
      <alignment vertical="center" wrapText="1"/>
    </xf>
    <xf numFmtId="1" fontId="3" fillId="4" borderId="33" xfId="3" applyNumberFormat="1" applyFont="1" applyFill="1" applyBorder="1" applyAlignment="1" applyProtection="1">
      <alignment horizontal="center" vertical="center"/>
      <protection locked="0"/>
    </xf>
    <xf numFmtId="14" fontId="3" fillId="4" borderId="34" xfId="3" applyNumberFormat="1" applyFont="1" applyFill="1" applyBorder="1" applyAlignment="1" applyProtection="1">
      <alignment horizontal="center" vertical="center"/>
      <protection locked="0"/>
    </xf>
    <xf numFmtId="0" fontId="3" fillId="3" borderId="35" xfId="3" applyFont="1" applyFill="1" applyBorder="1" applyAlignment="1" applyProtection="1">
      <alignment horizontal="center" vertical="center"/>
    </xf>
    <xf numFmtId="0" fontId="5" fillId="3" borderId="19" xfId="3" applyFont="1" applyFill="1" applyBorder="1" applyAlignment="1" applyProtection="1">
      <alignment vertical="center" wrapText="1"/>
    </xf>
    <xf numFmtId="1" fontId="3" fillId="4" borderId="40" xfId="3" applyNumberFormat="1" applyFont="1" applyFill="1" applyBorder="1" applyAlignment="1" applyProtection="1">
      <alignment horizontal="center" vertical="center"/>
      <protection locked="0"/>
    </xf>
    <xf numFmtId="14" fontId="3" fillId="4" borderId="40" xfId="3" applyNumberFormat="1" applyFont="1" applyFill="1" applyBorder="1" applyAlignment="1" applyProtection="1">
      <alignment horizontal="center" vertical="center"/>
      <protection locked="0"/>
    </xf>
    <xf numFmtId="0" fontId="3" fillId="3" borderId="41" xfId="3" applyFont="1" applyFill="1" applyBorder="1" applyAlignment="1" applyProtection="1">
      <alignment horizontal="center" vertical="center"/>
    </xf>
    <xf numFmtId="0" fontId="5" fillId="3" borderId="6" xfId="3" applyFont="1" applyFill="1" applyBorder="1" applyAlignment="1" applyProtection="1">
      <alignment vertical="center"/>
    </xf>
    <xf numFmtId="1" fontId="3" fillId="4" borderId="23" xfId="3" applyNumberFormat="1" applyFont="1" applyFill="1" applyBorder="1" applyAlignment="1" applyProtection="1">
      <alignment horizontal="center" vertical="center"/>
      <protection locked="0"/>
    </xf>
    <xf numFmtId="14" fontId="3" fillId="4" borderId="23" xfId="3" applyNumberFormat="1" applyFont="1" applyFill="1" applyBorder="1" applyAlignment="1" applyProtection="1">
      <alignment horizontal="center" vertical="center"/>
      <protection locked="0"/>
    </xf>
    <xf numFmtId="0" fontId="3" fillId="3" borderId="0" xfId="3" applyFont="1" applyFill="1" applyBorder="1" applyAlignment="1" applyProtection="1">
      <alignment vertical="center"/>
    </xf>
    <xf numFmtId="0" fontId="5" fillId="3" borderId="1" xfId="3" applyFont="1" applyFill="1" applyBorder="1" applyAlignment="1" applyProtection="1">
      <alignment vertical="center"/>
    </xf>
    <xf numFmtId="0" fontId="3" fillId="3" borderId="2" xfId="3" applyFont="1" applyFill="1" applyBorder="1" applyAlignment="1" applyProtection="1">
      <alignment vertical="center"/>
    </xf>
    <xf numFmtId="0" fontId="3" fillId="2" borderId="2" xfId="3" applyFont="1" applyFill="1" applyBorder="1" applyAlignment="1" applyProtection="1">
      <alignment vertical="center"/>
    </xf>
    <xf numFmtId="0" fontId="5" fillId="3" borderId="2" xfId="3" applyFont="1" applyFill="1" applyBorder="1" applyAlignment="1" applyProtection="1">
      <alignment horizontal="right" vertical="center"/>
    </xf>
    <xf numFmtId="0" fontId="5" fillId="3" borderId="3" xfId="3" applyFont="1" applyFill="1" applyBorder="1" applyAlignment="1" applyProtection="1">
      <alignment horizontal="center" vertical="center"/>
    </xf>
    <xf numFmtId="0" fontId="20" fillId="3" borderId="43" xfId="3" applyFont="1" applyFill="1" applyBorder="1" applyAlignment="1" applyProtection="1">
      <alignment horizontal="center" vertical="center" wrapText="1"/>
    </xf>
    <xf numFmtId="0" fontId="20" fillId="3" borderId="44" xfId="3" applyFont="1" applyFill="1" applyBorder="1" applyAlignment="1" applyProtection="1">
      <alignment horizontal="center" vertical="center" wrapText="1"/>
    </xf>
    <xf numFmtId="0" fontId="5" fillId="3" borderId="29" xfId="3" applyFont="1" applyFill="1" applyBorder="1" applyAlignment="1" applyProtection="1">
      <alignment horizontal="center" vertical="center" wrapText="1"/>
    </xf>
    <xf numFmtId="1" fontId="5" fillId="3" borderId="25" xfId="3" applyNumberFormat="1" applyFont="1" applyFill="1" applyBorder="1" applyAlignment="1" applyProtection="1">
      <alignment horizontal="center" vertical="center" wrapText="1"/>
    </xf>
    <xf numFmtId="0" fontId="5" fillId="2" borderId="25" xfId="3" applyFont="1" applyFill="1" applyBorder="1" applyAlignment="1" applyProtection="1">
      <alignment horizontal="center" vertical="center" wrapText="1"/>
    </xf>
    <xf numFmtId="0" fontId="5" fillId="3" borderId="44" xfId="3" applyFont="1" applyFill="1" applyBorder="1" applyAlignment="1" applyProtection="1">
      <alignment horizontal="center" vertical="center" wrapText="1"/>
    </xf>
    <xf numFmtId="0" fontId="3" fillId="4" borderId="45" xfId="3" applyFont="1" applyFill="1" applyBorder="1" applyAlignment="1" applyProtection="1">
      <alignment vertical="center"/>
      <protection locked="0"/>
    </xf>
    <xf numFmtId="1" fontId="11" fillId="4" borderId="48" xfId="3" applyNumberFormat="1" applyFont="1" applyFill="1" applyBorder="1" applyAlignment="1" applyProtection="1">
      <alignment horizontal="center" vertical="center"/>
      <protection locked="0"/>
    </xf>
    <xf numFmtId="164" fontId="3" fillId="4" borderId="49" xfId="3" applyNumberFormat="1" applyFont="1" applyFill="1" applyBorder="1" applyAlignment="1" applyProtection="1">
      <alignment horizontal="center" vertical="center"/>
      <protection locked="0"/>
    </xf>
    <xf numFmtId="0" fontId="3" fillId="3" borderId="50" xfId="3" applyFont="1" applyFill="1" applyBorder="1" applyAlignment="1" applyProtection="1">
      <alignment horizontal="center" vertical="center"/>
    </xf>
    <xf numFmtId="0" fontId="3" fillId="4" borderId="51" xfId="3" applyFont="1" applyFill="1" applyBorder="1" applyAlignment="1" applyProtection="1">
      <alignment vertical="center"/>
      <protection locked="0"/>
    </xf>
    <xf numFmtId="1" fontId="11" fillId="4" borderId="54" xfId="3" applyNumberFormat="1" applyFont="1" applyFill="1" applyBorder="1" applyAlignment="1" applyProtection="1">
      <alignment horizontal="center" vertical="center"/>
      <protection locked="0"/>
    </xf>
    <xf numFmtId="164" fontId="3" fillId="4" borderId="55" xfId="3" applyNumberFormat="1" applyFont="1" applyFill="1" applyBorder="1" applyAlignment="1" applyProtection="1">
      <alignment horizontal="center" vertical="center"/>
      <protection locked="0"/>
    </xf>
    <xf numFmtId="0" fontId="3" fillId="3" borderId="56" xfId="3" applyFont="1" applyFill="1" applyBorder="1" applyAlignment="1" applyProtection="1">
      <alignment horizontal="center" vertical="center"/>
    </xf>
    <xf numFmtId="0" fontId="3" fillId="4" borderId="57" xfId="3" applyFont="1" applyFill="1" applyBorder="1" applyAlignment="1" applyProtection="1">
      <alignment vertical="center"/>
      <protection locked="0"/>
    </xf>
    <xf numFmtId="1" fontId="11" fillId="4" borderId="60" xfId="3" applyNumberFormat="1" applyFont="1" applyFill="1" applyBorder="1" applyAlignment="1" applyProtection="1">
      <alignment horizontal="center" vertical="center"/>
      <protection locked="0"/>
    </xf>
    <xf numFmtId="164" fontId="3" fillId="4" borderId="61" xfId="3" applyNumberFormat="1" applyFont="1" applyFill="1" applyBorder="1" applyAlignment="1" applyProtection="1">
      <alignment horizontal="center" vertical="center"/>
      <protection locked="0"/>
    </xf>
    <xf numFmtId="0" fontId="3" fillId="3" borderId="62" xfId="3" applyFont="1" applyFill="1" applyBorder="1" applyAlignment="1" applyProtection="1">
      <alignment horizontal="center" vertical="center"/>
    </xf>
    <xf numFmtId="0" fontId="3" fillId="3" borderId="1" xfId="3" applyFont="1" applyFill="1" applyBorder="1" applyAlignment="1" applyProtection="1">
      <alignment vertical="center"/>
    </xf>
    <xf numFmtId="1" fontId="5" fillId="3" borderId="3" xfId="3" applyNumberFormat="1" applyFont="1" applyFill="1" applyBorder="1" applyAlignment="1" applyProtection="1">
      <alignment horizontal="center" vertical="center"/>
    </xf>
    <xf numFmtId="0" fontId="10" fillId="3" borderId="6" xfId="3" applyFont="1" applyFill="1" applyBorder="1" applyAlignment="1" applyProtection="1">
      <alignment vertical="center"/>
    </xf>
    <xf numFmtId="0" fontId="23" fillId="3" borderId="0" xfId="3" applyFont="1" applyFill="1" applyBorder="1" applyAlignment="1" applyProtection="1">
      <alignment vertical="center"/>
    </xf>
    <xf numFmtId="0" fontId="4" fillId="3" borderId="25" xfId="3" applyFont="1" applyFill="1" applyBorder="1" applyAlignment="1" applyProtection="1">
      <alignment horizontal="center" vertical="center"/>
    </xf>
    <xf numFmtId="0" fontId="11" fillId="4" borderId="17" xfId="3" applyFont="1" applyFill="1" applyBorder="1" applyAlignment="1" applyProtection="1">
      <alignment horizontal="center" vertical="center"/>
      <protection locked="0"/>
    </xf>
    <xf numFmtId="0" fontId="20" fillId="3" borderId="17" xfId="3" applyFont="1" applyFill="1" applyBorder="1" applyAlignment="1" applyProtection="1">
      <alignment horizontal="center" vertical="center" wrapText="1"/>
    </xf>
    <xf numFmtId="0" fontId="5" fillId="2" borderId="0" xfId="3" applyFont="1" applyFill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right" vertical="center"/>
    </xf>
    <xf numFmtId="0" fontId="14" fillId="0" borderId="3" xfId="3" applyFont="1" applyFill="1" applyBorder="1" applyAlignment="1" applyProtection="1">
      <alignment horizontal="center" vertical="center"/>
    </xf>
    <xf numFmtId="0" fontId="6" fillId="2" borderId="6" xfId="3" applyFont="1" applyFill="1" applyBorder="1" applyAlignment="1" applyProtection="1">
      <alignment vertical="center" wrapText="1"/>
    </xf>
    <xf numFmtId="0" fontId="6" fillId="5" borderId="14" xfId="3" applyFont="1" applyFill="1" applyBorder="1" applyAlignment="1" applyProtection="1">
      <alignment vertical="center" wrapText="1"/>
    </xf>
    <xf numFmtId="0" fontId="23" fillId="5" borderId="15" xfId="3" applyFont="1" applyFill="1" applyBorder="1" applyAlignment="1" applyProtection="1">
      <alignment vertical="center"/>
    </xf>
    <xf numFmtId="0" fontId="15" fillId="5" borderId="15" xfId="3" applyFont="1" applyFill="1" applyBorder="1" applyAlignment="1" applyProtection="1">
      <alignment vertical="center"/>
    </xf>
    <xf numFmtId="2" fontId="17" fillId="5" borderId="3" xfId="3" applyNumberFormat="1" applyFont="1" applyFill="1" applyBorder="1" applyAlignment="1" applyProtection="1">
      <alignment horizontal="center" vertical="center"/>
    </xf>
    <xf numFmtId="0" fontId="3" fillId="3" borderId="0" xfId="3" applyFont="1" applyFill="1" applyAlignment="1" applyProtection="1">
      <alignment vertical="center"/>
    </xf>
    <xf numFmtId="0" fontId="25" fillId="3" borderId="0" xfId="3" applyFont="1" applyFill="1" applyAlignment="1" applyProtection="1">
      <alignment vertical="center"/>
    </xf>
    <xf numFmtId="0" fontId="3" fillId="3" borderId="0" xfId="3" applyFont="1" applyFill="1" applyAlignment="1" applyProtection="1">
      <alignment horizontal="center" vertical="center"/>
    </xf>
    <xf numFmtId="0" fontId="26" fillId="3" borderId="0" xfId="3" applyFont="1" applyFill="1" applyAlignment="1" applyProtection="1">
      <alignment horizontal="center" vertical="center"/>
    </xf>
    <xf numFmtId="0" fontId="29" fillId="2" borderId="0" xfId="3" applyFont="1" applyFill="1" applyBorder="1" applyAlignment="1" applyProtection="1">
      <alignment horizontal="center" vertical="center"/>
    </xf>
    <xf numFmtId="0" fontId="30" fillId="3" borderId="0" xfId="3" applyFont="1" applyFill="1" applyAlignment="1" applyProtection="1">
      <alignment vertical="center"/>
    </xf>
    <xf numFmtId="0" fontId="14" fillId="3" borderId="0" xfId="3" applyFont="1" applyFill="1" applyAlignment="1" applyProtection="1">
      <alignment vertical="center"/>
    </xf>
    <xf numFmtId="0" fontId="3" fillId="3" borderId="0" xfId="3" applyFont="1" applyFill="1" applyAlignment="1" applyProtection="1">
      <alignment horizontal="left" vertical="center"/>
    </xf>
    <xf numFmtId="0" fontId="24" fillId="3" borderId="0" xfId="3" applyFont="1" applyFill="1" applyAlignment="1" applyProtection="1">
      <alignment vertical="center"/>
    </xf>
    <xf numFmtId="0" fontId="24" fillId="2" borderId="0" xfId="3" applyFont="1" applyFill="1" applyAlignment="1" applyProtection="1">
      <alignment horizontal="left" vertical="center"/>
    </xf>
    <xf numFmtId="0" fontId="12" fillId="3" borderId="0" xfId="3" applyFont="1" applyFill="1" applyBorder="1" applyAlignment="1" applyProtection="1">
      <alignment horizontal="left" vertical="center"/>
    </xf>
    <xf numFmtId="0" fontId="5" fillId="3" borderId="0" xfId="3" applyFont="1" applyFill="1" applyBorder="1" applyAlignment="1" applyProtection="1">
      <alignment horizontal="center" vertical="center"/>
    </xf>
    <xf numFmtId="0" fontId="15" fillId="3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vertical="center"/>
    </xf>
    <xf numFmtId="0" fontId="16" fillId="3" borderId="0" xfId="3" applyFont="1" applyFill="1" applyAlignment="1" applyProtection="1">
      <alignment vertical="center"/>
    </xf>
    <xf numFmtId="1" fontId="3" fillId="4" borderId="69" xfId="3" applyNumberFormat="1" applyFont="1" applyFill="1" applyBorder="1" applyAlignment="1" applyProtection="1">
      <alignment horizontal="center" vertical="center"/>
      <protection locked="0"/>
    </xf>
    <xf numFmtId="0" fontId="3" fillId="3" borderId="70" xfId="3" applyFont="1" applyFill="1" applyBorder="1" applyAlignment="1" applyProtection="1">
      <alignment horizontal="center" vertical="center"/>
    </xf>
    <xf numFmtId="0" fontId="5" fillId="3" borderId="25" xfId="3" applyNumberFormat="1" applyFont="1" applyFill="1" applyBorder="1" applyAlignment="1" applyProtection="1">
      <alignment horizontal="center" vertical="center" wrapText="1"/>
    </xf>
    <xf numFmtId="0" fontId="14" fillId="5" borderId="1" xfId="3" applyFont="1" applyFill="1" applyBorder="1" applyAlignment="1" applyProtection="1">
      <alignment vertical="center"/>
    </xf>
    <xf numFmtId="0" fontId="14" fillId="5" borderId="2" xfId="3" applyFont="1" applyFill="1" applyBorder="1" applyAlignment="1" applyProtection="1">
      <alignment vertical="center"/>
    </xf>
    <xf numFmtId="0" fontId="14" fillId="5" borderId="3" xfId="3" applyFont="1" applyFill="1" applyBorder="1" applyAlignment="1" applyProtection="1">
      <alignment vertical="center"/>
    </xf>
    <xf numFmtId="0" fontId="17" fillId="3" borderId="0" xfId="3" applyFont="1" applyFill="1" applyAlignment="1" applyProtection="1">
      <alignment horizontal="center" vertical="center"/>
    </xf>
    <xf numFmtId="0" fontId="31" fillId="7" borderId="1" xfId="3" applyFont="1" applyFill="1" applyBorder="1" applyAlignment="1" applyProtection="1">
      <alignment horizontal="center" vertical="center"/>
    </xf>
    <xf numFmtId="0" fontId="5" fillId="7" borderId="2" xfId="3" applyFont="1" applyFill="1" applyBorder="1" applyAlignment="1" applyProtection="1">
      <alignment horizontal="center" vertical="center"/>
    </xf>
    <xf numFmtId="0" fontId="31" fillId="7" borderId="2" xfId="3" applyFont="1" applyFill="1" applyBorder="1" applyAlignment="1" applyProtection="1">
      <alignment horizontal="center" vertical="center"/>
    </xf>
    <xf numFmtId="0" fontId="32" fillId="3" borderId="0" xfId="0" applyFont="1" applyFill="1"/>
    <xf numFmtId="0" fontId="0" fillId="3" borderId="0" xfId="0" applyFill="1"/>
    <xf numFmtId="0" fontId="9" fillId="3" borderId="0" xfId="0" applyFont="1" applyFill="1"/>
    <xf numFmtId="0" fontId="33" fillId="3" borderId="0" xfId="0" applyFont="1" applyFill="1"/>
    <xf numFmtId="0" fontId="2" fillId="3" borderId="0" xfId="0" applyFont="1" applyFill="1"/>
    <xf numFmtId="0" fontId="35" fillId="2" borderId="0" xfId="0" applyFont="1" applyFill="1" applyBorder="1" applyAlignment="1" applyProtection="1">
      <alignment horizontal="center" vertical="top"/>
    </xf>
    <xf numFmtId="0" fontId="3" fillId="4" borderId="48" xfId="3" applyFont="1" applyFill="1" applyBorder="1" applyAlignment="1" applyProtection="1">
      <alignment horizontal="left" vertical="center"/>
      <protection locked="0"/>
    </xf>
    <xf numFmtId="0" fontId="3" fillId="4" borderId="54" xfId="3" applyFont="1" applyFill="1" applyBorder="1" applyAlignment="1" applyProtection="1">
      <alignment horizontal="left" vertical="center"/>
      <protection locked="0"/>
    </xf>
    <xf numFmtId="0" fontId="3" fillId="4" borderId="60" xfId="3" applyFont="1" applyFill="1" applyBorder="1" applyAlignment="1" applyProtection="1">
      <alignment horizontal="left" vertical="center"/>
      <protection locked="0"/>
    </xf>
    <xf numFmtId="0" fontId="3" fillId="4" borderId="33" xfId="3" applyNumberFormat="1" applyFont="1" applyFill="1" applyBorder="1" applyAlignment="1" applyProtection="1">
      <alignment horizontal="left" vertical="center"/>
      <protection locked="0"/>
    </xf>
    <xf numFmtId="0" fontId="3" fillId="4" borderId="69" xfId="3" applyNumberFormat="1" applyFont="1" applyFill="1" applyBorder="1" applyAlignment="1" applyProtection="1">
      <alignment horizontal="left" vertical="center"/>
      <protection locked="0"/>
    </xf>
    <xf numFmtId="0" fontId="3" fillId="4" borderId="40" xfId="3" applyNumberFormat="1" applyFont="1" applyFill="1" applyBorder="1" applyAlignment="1" applyProtection="1">
      <alignment horizontal="left" vertical="center"/>
      <protection locked="0"/>
    </xf>
    <xf numFmtId="0" fontId="36" fillId="3" borderId="0" xfId="0" applyFont="1" applyFill="1" applyAlignment="1">
      <alignment horizontal="right"/>
    </xf>
    <xf numFmtId="0" fontId="11" fillId="4" borderId="48" xfId="3" applyNumberFormat="1" applyFont="1" applyFill="1" applyBorder="1" applyAlignment="1" applyProtection="1">
      <alignment horizontal="center" vertical="center"/>
      <protection locked="0"/>
    </xf>
    <xf numFmtId="0" fontId="11" fillId="4" borderId="54" xfId="3" applyNumberFormat="1" applyFont="1" applyFill="1" applyBorder="1" applyAlignment="1" applyProtection="1">
      <alignment horizontal="center" vertical="center"/>
      <protection locked="0"/>
    </xf>
    <xf numFmtId="0" fontId="11" fillId="4" borderId="60" xfId="3" applyNumberFormat="1" applyFont="1" applyFill="1" applyBorder="1" applyAlignment="1" applyProtection="1">
      <alignment horizontal="center" vertical="center"/>
      <protection locked="0"/>
    </xf>
    <xf numFmtId="0" fontId="17" fillId="4" borderId="4" xfId="3" applyFont="1" applyFill="1" applyBorder="1" applyAlignment="1" applyProtection="1">
      <alignment horizontal="left" vertical="center"/>
      <protection locked="0"/>
    </xf>
    <xf numFmtId="0" fontId="14" fillId="2" borderId="5" xfId="3" applyFont="1" applyFill="1" applyBorder="1" applyAlignment="1" applyProtection="1">
      <alignment vertical="center"/>
    </xf>
    <xf numFmtId="0" fontId="14" fillId="6" borderId="5" xfId="3" applyFont="1" applyFill="1" applyBorder="1" applyAlignment="1" applyProtection="1">
      <alignment horizontal="right" vertical="center"/>
    </xf>
    <xf numFmtId="0" fontId="5" fillId="6" borderId="5" xfId="3" applyFont="1" applyFill="1" applyBorder="1" applyAlignment="1" applyProtection="1">
      <alignment horizontal="center" vertical="center"/>
    </xf>
    <xf numFmtId="0" fontId="15" fillId="3" borderId="5" xfId="3" applyFont="1" applyFill="1" applyBorder="1" applyAlignment="1" applyProtection="1">
      <alignment vertical="center"/>
    </xf>
    <xf numFmtId="14" fontId="15" fillId="3" borderId="5" xfId="3" applyNumberFormat="1" applyFont="1" applyFill="1" applyBorder="1" applyAlignment="1" applyProtection="1">
      <alignment vertical="center"/>
    </xf>
    <xf numFmtId="0" fontId="5" fillId="3" borderId="28" xfId="3" applyFont="1" applyFill="1" applyBorder="1" applyAlignment="1" applyProtection="1">
      <alignment horizontal="center" vertical="center" wrapText="1"/>
    </xf>
    <xf numFmtId="0" fontId="37" fillId="2" borderId="1" xfId="1" applyFont="1" applyFill="1" applyBorder="1" applyAlignment="1" applyProtection="1">
      <alignment vertical="center" wrapText="1"/>
    </xf>
    <xf numFmtId="0" fontId="38" fillId="2" borderId="0" xfId="1" applyFont="1" applyFill="1" applyBorder="1" applyAlignment="1" applyProtection="1">
      <alignment vertical="top"/>
    </xf>
    <xf numFmtId="0" fontId="37" fillId="2" borderId="0" xfId="1" applyFont="1" applyFill="1" applyBorder="1" applyAlignment="1" applyProtection="1">
      <alignment horizontal="left" vertical="center" wrapText="1"/>
    </xf>
    <xf numFmtId="0" fontId="3" fillId="2" borderId="0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vertical="center"/>
    </xf>
    <xf numFmtId="0" fontId="3" fillId="2" borderId="0" xfId="1" applyNumberFormat="1" applyFont="1" applyFill="1" applyBorder="1" applyAlignment="1" applyProtection="1">
      <alignment horizontal="center" vertical="center"/>
    </xf>
    <xf numFmtId="0" fontId="39" fillId="3" borderId="0" xfId="0" applyFont="1" applyFill="1"/>
    <xf numFmtId="0" fontId="5" fillId="3" borderId="73" xfId="3" applyFont="1" applyFill="1" applyBorder="1" applyAlignment="1" applyProtection="1">
      <alignment vertical="center" wrapText="1"/>
    </xf>
    <xf numFmtId="0" fontId="17" fillId="3" borderId="6" xfId="3" applyFont="1" applyFill="1" applyBorder="1" applyAlignment="1" applyProtection="1">
      <alignment vertical="center" wrapText="1"/>
    </xf>
    <xf numFmtId="0" fontId="20" fillId="3" borderId="77" xfId="3" applyFont="1" applyFill="1" applyBorder="1" applyAlignment="1" applyProtection="1">
      <alignment horizontal="center" vertical="center" wrapText="1"/>
    </xf>
    <xf numFmtId="0" fontId="18" fillId="0" borderId="78" xfId="3" applyFont="1" applyFill="1" applyBorder="1" applyAlignment="1" applyProtection="1">
      <alignment horizontal="center" vertical="center" wrapText="1"/>
    </xf>
    <xf numFmtId="1" fontId="3" fillId="4" borderId="81" xfId="3" applyNumberFormat="1" applyFont="1" applyFill="1" applyBorder="1" applyAlignment="1" applyProtection="1">
      <alignment horizontal="center" vertical="center"/>
      <protection locked="0"/>
    </xf>
    <xf numFmtId="14" fontId="3" fillId="4" borderId="81" xfId="3" applyNumberFormat="1" applyFont="1" applyFill="1" applyBorder="1" applyAlignment="1" applyProtection="1">
      <alignment horizontal="center" vertical="center"/>
      <protection locked="0"/>
    </xf>
    <xf numFmtId="0" fontId="5" fillId="3" borderId="1" xfId="3" applyFont="1" applyFill="1" applyBorder="1" applyAlignment="1" applyProtection="1">
      <alignment vertical="center" wrapText="1"/>
    </xf>
    <xf numFmtId="0" fontId="5" fillId="3" borderId="82" xfId="3" applyFont="1" applyFill="1" applyBorder="1" applyAlignment="1" applyProtection="1">
      <alignment vertical="center" wrapText="1"/>
    </xf>
    <xf numFmtId="0" fontId="5" fillId="3" borderId="83" xfId="3" applyFont="1" applyFill="1" applyBorder="1" applyAlignment="1" applyProtection="1">
      <alignment horizontal="center" vertical="center" wrapText="1"/>
    </xf>
    <xf numFmtId="0" fontId="21" fillId="2" borderId="82" xfId="3" applyFont="1" applyFill="1" applyBorder="1" applyAlignment="1" applyProtection="1">
      <alignment horizontal="center" vertical="center" wrapText="1"/>
    </xf>
    <xf numFmtId="0" fontId="20" fillId="3" borderId="84" xfId="3" applyFont="1" applyFill="1" applyBorder="1" applyAlignment="1" applyProtection="1">
      <alignment horizontal="center" vertical="center" wrapText="1"/>
    </xf>
    <xf numFmtId="0" fontId="15" fillId="3" borderId="72" xfId="3" applyFont="1" applyFill="1" applyBorder="1" applyAlignment="1" applyProtection="1">
      <alignment vertical="center"/>
    </xf>
    <xf numFmtId="0" fontId="3" fillId="3" borderId="74" xfId="3" applyFont="1" applyFill="1" applyBorder="1" applyAlignment="1" applyProtection="1">
      <alignment horizontal="center" vertical="center"/>
    </xf>
    <xf numFmtId="0" fontId="3" fillId="3" borderId="26" xfId="3" applyFont="1" applyFill="1" applyBorder="1" applyAlignment="1" applyProtection="1">
      <alignment horizontal="center" vertical="center"/>
    </xf>
    <xf numFmtId="0" fontId="5" fillId="7" borderId="3" xfId="3" applyFont="1" applyFill="1" applyBorder="1" applyAlignment="1" applyProtection="1">
      <alignment horizontal="center" vertical="center"/>
    </xf>
    <xf numFmtId="0" fontId="5" fillId="3" borderId="21" xfId="3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 applyProtection="1">
      <alignment horizontal="right" vertical="top"/>
    </xf>
    <xf numFmtId="0" fontId="7" fillId="2" borderId="0" xfId="1" applyFont="1" applyFill="1" applyBorder="1" applyAlignment="1" applyProtection="1">
      <alignment vertical="center" wrapText="1"/>
    </xf>
    <xf numFmtId="4" fontId="1" fillId="3" borderId="0" xfId="1" applyNumberFormat="1" applyFont="1" applyFill="1" applyBorder="1" applyAlignment="1" applyProtection="1">
      <alignment horizontal="left" vertical="center"/>
    </xf>
    <xf numFmtId="0" fontId="41" fillId="2" borderId="0" xfId="3" applyFont="1" applyFill="1" applyAlignment="1" applyProtection="1">
      <alignment vertical="center" wrapText="1"/>
    </xf>
    <xf numFmtId="0" fontId="42" fillId="3" borderId="0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vertical="center"/>
    </xf>
    <xf numFmtId="0" fontId="44" fillId="3" borderId="4" xfId="1" applyFont="1" applyFill="1" applyBorder="1" applyAlignment="1" applyProtection="1">
      <alignment horizontal="center" vertical="center"/>
    </xf>
    <xf numFmtId="0" fontId="42" fillId="3" borderId="0" xfId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left" vertical="center" wrapText="1"/>
    </xf>
    <xf numFmtId="0" fontId="8" fillId="4" borderId="9" xfId="1" applyFont="1" applyFill="1" applyBorder="1" applyAlignment="1" applyProtection="1">
      <alignment vertical="center"/>
      <protection locked="0"/>
    </xf>
    <xf numFmtId="0" fontId="8" fillId="4" borderId="65" xfId="1" applyNumberFormat="1" applyFont="1" applyFill="1" applyBorder="1" applyAlignment="1" applyProtection="1">
      <alignment horizontal="center" vertical="center"/>
      <protection locked="0"/>
    </xf>
    <xf numFmtId="0" fontId="45" fillId="2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left" vertical="center" wrapText="1"/>
    </xf>
    <xf numFmtId="0" fontId="8" fillId="4" borderId="12" xfId="1" applyFont="1" applyFill="1" applyBorder="1" applyAlignment="1" applyProtection="1">
      <alignment vertical="center"/>
      <protection locked="0"/>
    </xf>
    <xf numFmtId="0" fontId="8" fillId="4" borderId="64" xfId="1" applyNumberFormat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left" vertical="center" wrapText="1"/>
    </xf>
    <xf numFmtId="0" fontId="8" fillId="4" borderId="16" xfId="1" applyFont="1" applyFill="1" applyBorder="1" applyAlignment="1" applyProtection="1">
      <alignment vertical="center"/>
      <protection locked="0"/>
    </xf>
    <xf numFmtId="0" fontId="8" fillId="4" borderId="16" xfId="1" applyNumberFormat="1" applyFont="1" applyFill="1" applyBorder="1" applyAlignment="1" applyProtection="1">
      <alignment horizontal="center" vertical="center"/>
      <protection locked="0"/>
    </xf>
    <xf numFmtId="0" fontId="46" fillId="3" borderId="0" xfId="0" applyFont="1" applyFill="1"/>
    <xf numFmtId="0" fontId="0" fillId="9" borderId="25" xfId="0" applyFill="1" applyBorder="1"/>
    <xf numFmtId="0" fontId="45" fillId="2" borderId="0" xfId="1" applyNumberFormat="1" applyFont="1" applyFill="1" applyBorder="1" applyAlignment="1" applyProtection="1">
      <alignment horizontal="left" vertical="center"/>
      <protection locked="0"/>
    </xf>
    <xf numFmtId="0" fontId="15" fillId="0" borderId="22" xfId="3" applyFont="1" applyFill="1" applyBorder="1" applyAlignment="1" applyProtection="1">
      <alignment vertical="center"/>
    </xf>
    <xf numFmtId="0" fontId="0" fillId="0" borderId="0" xfId="0" applyFill="1"/>
    <xf numFmtId="0" fontId="0" fillId="0" borderId="25" xfId="0" applyFill="1" applyBorder="1"/>
    <xf numFmtId="0" fontId="2" fillId="0" borderId="0" xfId="0" applyFont="1" applyFill="1"/>
    <xf numFmtId="0" fontId="0" fillId="0" borderId="0" xfId="0" applyFill="1" applyAlignment="1">
      <alignment horizontal="center"/>
    </xf>
    <xf numFmtId="0" fontId="3" fillId="4" borderId="79" xfId="3" applyFont="1" applyFill="1" applyBorder="1" applyAlignment="1" applyProtection="1">
      <alignment horizontal="left" vertical="center"/>
      <protection locked="0"/>
    </xf>
    <xf numFmtId="0" fontId="3" fillId="4" borderId="80" xfId="3" applyFont="1" applyFill="1" applyBorder="1" applyAlignment="1" applyProtection="1">
      <alignment horizontal="left" vertical="center"/>
      <protection locked="0"/>
    </xf>
    <xf numFmtId="0" fontId="3" fillId="3" borderId="75" xfId="3" applyFont="1" applyFill="1" applyBorder="1" applyAlignment="1" applyProtection="1">
      <alignment horizontal="center" vertical="center"/>
    </xf>
    <xf numFmtId="0" fontId="3" fillId="3" borderId="72" xfId="3" applyFont="1" applyFill="1" applyBorder="1" applyAlignment="1" applyProtection="1">
      <alignment horizontal="center" vertical="center"/>
    </xf>
    <xf numFmtId="0" fontId="3" fillId="4" borderId="38" xfId="3" applyFont="1" applyFill="1" applyBorder="1" applyAlignment="1" applyProtection="1">
      <alignment horizontal="left" vertical="center"/>
      <protection locked="0"/>
    </xf>
    <xf numFmtId="0" fontId="3" fillId="4" borderId="42" xfId="3" applyFont="1" applyFill="1" applyBorder="1" applyAlignment="1" applyProtection="1">
      <alignment horizontal="left" vertical="center"/>
      <protection locked="0"/>
    </xf>
    <xf numFmtId="0" fontId="3" fillId="4" borderId="36" xfId="3" applyFont="1" applyFill="1" applyBorder="1" applyAlignment="1" applyProtection="1">
      <alignment horizontal="left" vertical="center"/>
      <protection locked="0"/>
    </xf>
    <xf numFmtId="0" fontId="3" fillId="4" borderId="37" xfId="3" applyFont="1" applyFill="1" applyBorder="1" applyAlignment="1" applyProtection="1">
      <alignment horizontal="left" vertical="center"/>
      <protection locked="0"/>
    </xf>
    <xf numFmtId="0" fontId="40" fillId="8" borderId="1" xfId="3" applyFont="1" applyFill="1" applyBorder="1" applyAlignment="1" applyProtection="1">
      <alignment horizontal="center" vertical="center"/>
    </xf>
    <xf numFmtId="0" fontId="40" fillId="8" borderId="2" xfId="3" applyFont="1" applyFill="1" applyBorder="1" applyAlignment="1" applyProtection="1">
      <alignment horizontal="center" vertical="center"/>
    </xf>
    <xf numFmtId="0" fontId="40" fillId="8" borderId="3" xfId="3" applyFont="1" applyFill="1" applyBorder="1" applyAlignment="1" applyProtection="1">
      <alignment horizontal="center" vertical="center"/>
    </xf>
    <xf numFmtId="0" fontId="8" fillId="4" borderId="13" xfId="1" applyFont="1" applyFill="1" applyBorder="1" applyAlignment="1" applyProtection="1">
      <alignment horizontal="left" vertical="center"/>
      <protection locked="0"/>
    </xf>
    <xf numFmtId="0" fontId="8" fillId="4" borderId="20" xfId="1" applyFont="1" applyFill="1" applyBorder="1" applyAlignment="1" applyProtection="1">
      <alignment horizontal="left" vertical="center"/>
      <protection locked="0"/>
    </xf>
    <xf numFmtId="0" fontId="8" fillId="4" borderId="68" xfId="1" applyFont="1" applyFill="1" applyBorder="1" applyAlignment="1" applyProtection="1">
      <alignment horizontal="left" vertical="center"/>
      <protection locked="0"/>
    </xf>
    <xf numFmtId="0" fontId="17" fillId="4" borderId="1" xfId="1" applyFont="1" applyFill="1" applyBorder="1" applyAlignment="1" applyProtection="1">
      <alignment horizontal="center" vertical="center"/>
      <protection locked="0"/>
    </xf>
    <xf numFmtId="0" fontId="17" fillId="4" borderId="2" xfId="1" applyFont="1" applyFill="1" applyBorder="1" applyAlignment="1" applyProtection="1">
      <alignment horizontal="center" vertical="center"/>
      <protection locked="0"/>
    </xf>
    <xf numFmtId="0" fontId="17" fillId="4" borderId="3" xfId="1" applyFont="1" applyFill="1" applyBorder="1" applyAlignment="1" applyProtection="1">
      <alignment horizontal="center" vertical="center"/>
      <protection locked="0"/>
    </xf>
    <xf numFmtId="0" fontId="27" fillId="2" borderId="0" xfId="3" applyFont="1" applyFill="1" applyAlignment="1" applyProtection="1">
      <alignment horizontal="center" vertical="center" wrapText="1"/>
    </xf>
    <xf numFmtId="0" fontId="44" fillId="3" borderId="1" xfId="1" applyFont="1" applyFill="1" applyBorder="1" applyAlignment="1" applyProtection="1">
      <alignment horizontal="left" vertical="center"/>
    </xf>
    <xf numFmtId="0" fontId="44" fillId="3" borderId="2" xfId="1" applyFont="1" applyFill="1" applyBorder="1" applyAlignment="1" applyProtection="1">
      <alignment horizontal="left" vertical="center"/>
    </xf>
    <xf numFmtId="0" fontId="44" fillId="3" borderId="3" xfId="1" applyFont="1" applyFill="1" applyBorder="1" applyAlignment="1" applyProtection="1">
      <alignment horizontal="left" vertical="center"/>
    </xf>
    <xf numFmtId="0" fontId="8" fillId="4" borderId="7" xfId="1" applyFont="1" applyFill="1" applyBorder="1" applyAlignment="1" applyProtection="1">
      <alignment horizontal="left" vertical="center"/>
      <protection locked="0"/>
    </xf>
    <xf numFmtId="0" fontId="8" fillId="4" borderId="8" xfId="1" applyFont="1" applyFill="1" applyBorder="1" applyAlignment="1" applyProtection="1">
      <alignment horizontal="left" vertical="center"/>
      <protection locked="0"/>
    </xf>
    <xf numFmtId="0" fontId="8" fillId="4" borderId="66" xfId="1" applyFont="1" applyFill="1" applyBorder="1" applyAlignment="1" applyProtection="1">
      <alignment horizontal="left" vertical="center"/>
      <protection locked="0"/>
    </xf>
    <xf numFmtId="0" fontId="8" fillId="4" borderId="10" xfId="1" applyFont="1" applyFill="1" applyBorder="1" applyAlignment="1" applyProtection="1">
      <alignment horizontal="left" vertical="center"/>
      <protection locked="0"/>
    </xf>
    <xf numFmtId="0" fontId="8" fillId="4" borderId="11" xfId="1" applyFont="1" applyFill="1" applyBorder="1" applyAlignment="1" applyProtection="1">
      <alignment horizontal="left" vertical="center"/>
      <protection locked="0"/>
    </xf>
    <xf numFmtId="0" fontId="8" fillId="4" borderId="67" xfId="1" applyFont="1" applyFill="1" applyBorder="1" applyAlignment="1" applyProtection="1">
      <alignment horizontal="left" vertical="center"/>
      <protection locked="0"/>
    </xf>
    <xf numFmtId="0" fontId="3" fillId="4" borderId="52" xfId="3" applyFont="1" applyFill="1" applyBorder="1" applyAlignment="1" applyProtection="1">
      <alignment horizontal="left" vertical="center"/>
      <protection locked="0"/>
    </xf>
    <xf numFmtId="0" fontId="3" fillId="4" borderId="53" xfId="3" applyFont="1" applyFill="1" applyBorder="1" applyAlignment="1" applyProtection="1">
      <alignment horizontal="left" vertical="center"/>
      <protection locked="0"/>
    </xf>
    <xf numFmtId="0" fontId="17" fillId="3" borderId="30" xfId="3" applyFont="1" applyFill="1" applyBorder="1" applyAlignment="1" applyProtection="1">
      <alignment horizontal="left" vertical="center" wrapText="1"/>
    </xf>
    <xf numFmtId="0" fontId="17" fillId="3" borderId="27" xfId="3" applyFont="1" applyFill="1" applyBorder="1" applyAlignment="1" applyProtection="1">
      <alignment horizontal="left" vertical="center" wrapText="1"/>
    </xf>
    <xf numFmtId="0" fontId="3" fillId="4" borderId="46" xfId="3" applyFont="1" applyFill="1" applyBorder="1" applyAlignment="1" applyProtection="1">
      <alignment horizontal="left" vertical="center"/>
      <protection locked="0"/>
    </xf>
    <xf numFmtId="0" fontId="3" fillId="4" borderId="47" xfId="3" applyFont="1" applyFill="1" applyBorder="1" applyAlignment="1" applyProtection="1">
      <alignment horizontal="left" vertical="center"/>
      <protection locked="0"/>
    </xf>
    <xf numFmtId="0" fontId="5" fillId="2" borderId="63" xfId="3" applyFont="1" applyFill="1" applyBorder="1" applyAlignment="1" applyProtection="1">
      <alignment horizontal="left" vertical="center" wrapText="1"/>
    </xf>
    <xf numFmtId="0" fontId="5" fillId="2" borderId="18" xfId="3" applyFont="1" applyFill="1" applyBorder="1" applyAlignment="1" applyProtection="1">
      <alignment horizontal="left" vertical="center" wrapText="1"/>
    </xf>
    <xf numFmtId="0" fontId="5" fillId="2" borderId="6" xfId="3" applyFont="1" applyFill="1" applyBorder="1" applyAlignment="1" applyProtection="1">
      <alignment horizontal="left" vertical="center" wrapText="1"/>
    </xf>
    <xf numFmtId="0" fontId="5" fillId="2" borderId="0" xfId="3" applyFont="1" applyFill="1" applyBorder="1" applyAlignment="1" applyProtection="1">
      <alignment horizontal="left" vertical="center" wrapText="1"/>
    </xf>
    <xf numFmtId="0" fontId="47" fillId="5" borderId="1" xfId="3" applyFont="1" applyFill="1" applyBorder="1" applyAlignment="1" applyProtection="1">
      <alignment horizontal="right" vertical="center" wrapText="1"/>
    </xf>
    <xf numFmtId="0" fontId="47" fillId="5" borderId="2" xfId="3" applyFont="1" applyFill="1" applyBorder="1" applyAlignment="1" applyProtection="1">
      <alignment horizontal="right" vertical="center" wrapText="1"/>
    </xf>
    <xf numFmtId="0" fontId="47" fillId="5" borderId="3" xfId="3" applyFont="1" applyFill="1" applyBorder="1" applyAlignment="1" applyProtection="1">
      <alignment horizontal="right" vertical="center" wrapText="1"/>
    </xf>
    <xf numFmtId="0" fontId="3" fillId="4" borderId="31" xfId="3" applyFont="1" applyFill="1" applyBorder="1" applyAlignment="1" applyProtection="1">
      <alignment horizontal="left" vertical="center"/>
      <protection locked="0"/>
    </xf>
    <xf numFmtId="0" fontId="3" fillId="4" borderId="32" xfId="3" applyFont="1" applyFill="1" applyBorder="1" applyAlignment="1" applyProtection="1">
      <alignment horizontal="left" vertical="center"/>
      <protection locked="0"/>
    </xf>
    <xf numFmtId="0" fontId="3" fillId="4" borderId="39" xfId="3" applyFont="1" applyFill="1" applyBorder="1" applyAlignment="1" applyProtection="1">
      <alignment horizontal="left" vertical="center"/>
      <protection locked="0"/>
    </xf>
    <xf numFmtId="0" fontId="3" fillId="4" borderId="58" xfId="3" applyFont="1" applyFill="1" applyBorder="1" applyAlignment="1" applyProtection="1">
      <alignment horizontal="left" vertical="center"/>
      <protection locked="0"/>
    </xf>
    <xf numFmtId="0" fontId="3" fillId="4" borderId="59" xfId="3" applyFont="1" applyFill="1" applyBorder="1" applyAlignment="1" applyProtection="1">
      <alignment horizontal="left" vertical="center"/>
      <protection locked="0"/>
    </xf>
    <xf numFmtId="0" fontId="3" fillId="3" borderId="43" xfId="3" applyFont="1" applyFill="1" applyBorder="1" applyAlignment="1" applyProtection="1">
      <alignment horizontal="center" vertical="center"/>
    </xf>
    <xf numFmtId="0" fontId="3" fillId="3" borderId="71" xfId="3" applyFont="1" applyFill="1" applyBorder="1" applyAlignment="1" applyProtection="1">
      <alignment horizontal="center" vertical="center"/>
    </xf>
    <xf numFmtId="0" fontId="3" fillId="3" borderId="76" xfId="3" applyFont="1" applyFill="1" applyBorder="1" applyAlignment="1" applyProtection="1">
      <alignment horizontal="center" vertical="center"/>
    </xf>
  </cellXfs>
  <cellStyles count="6">
    <cellStyle name="Normal" xfId="0" builtinId="0"/>
    <cellStyle name="Normal 2" xfId="1"/>
    <cellStyle name="Normal 3" xfId="3"/>
    <cellStyle name="Normal 4" xfId="4"/>
    <cellStyle name="Percentatge 2" xfId="2"/>
    <cellStyle name="Percentatge 3" xfId="5"/>
  </cellStyles>
  <dxfs count="16"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I22" sqref="I22"/>
    </sheetView>
  </sheetViews>
  <sheetFormatPr defaultColWidth="9.140625" defaultRowHeight="15" x14ac:dyDescent="0.25"/>
  <cols>
    <col min="1" max="1" width="4" style="98" customWidth="1"/>
    <col min="2" max="5" width="9.140625" style="98"/>
    <col min="6" max="6" width="10.28515625" style="98" customWidth="1"/>
    <col min="7" max="9" width="9.140625" style="98"/>
    <col min="10" max="10" width="24.140625" style="98" customWidth="1"/>
    <col min="11" max="16384" width="9.140625" style="98"/>
  </cols>
  <sheetData>
    <row r="1" spans="1:9" ht="23.25" x14ac:dyDescent="0.35">
      <c r="A1" s="126" t="s">
        <v>107</v>
      </c>
    </row>
    <row r="2" spans="1:9" ht="18.75" x14ac:dyDescent="0.3">
      <c r="A2" s="97"/>
    </row>
    <row r="3" spans="1:9" ht="15.75" x14ac:dyDescent="0.25">
      <c r="A3" s="99" t="s">
        <v>31</v>
      </c>
    </row>
    <row r="5" spans="1:9" ht="15.75" x14ac:dyDescent="0.25">
      <c r="A5" s="109" t="s">
        <v>42</v>
      </c>
      <c r="B5" s="161" t="s">
        <v>108</v>
      </c>
    </row>
    <row r="7" spans="1:9" x14ac:dyDescent="0.25">
      <c r="A7" s="98" t="s">
        <v>32</v>
      </c>
      <c r="B7" s="100" t="s">
        <v>109</v>
      </c>
      <c r="G7" s="162"/>
    </row>
    <row r="9" spans="1:9" x14ac:dyDescent="0.25">
      <c r="A9" s="98" t="s">
        <v>33</v>
      </c>
      <c r="B9" s="101" t="s">
        <v>35</v>
      </c>
      <c r="C9" s="101"/>
      <c r="D9" s="101"/>
      <c r="E9" s="101"/>
      <c r="F9" s="101"/>
      <c r="G9" s="101"/>
      <c r="H9" s="101"/>
      <c r="I9" s="101"/>
    </row>
    <row r="11" spans="1:9" x14ac:dyDescent="0.25">
      <c r="A11" s="98" t="s">
        <v>34</v>
      </c>
      <c r="B11" s="98" t="s">
        <v>36</v>
      </c>
    </row>
    <row r="13" spans="1:9" x14ac:dyDescent="0.25">
      <c r="A13" s="98" t="s">
        <v>34</v>
      </c>
      <c r="B13" s="98" t="s">
        <v>110</v>
      </c>
    </row>
  </sheetData>
  <sheetProtection algorithmName="SHA-512" hashValue="YnqvulKAkIo4VXkENbyvSEOl9XaYIjkCCqTcEjPa+5mNxW7BZDJxFKVRgwv9CBu8ACJDj/EW3W0SZOTf5LRd+g==" saltValue="dcftBv7Kso9e99+F/yg1R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9"/>
  <sheetViews>
    <sheetView zoomScale="85" zoomScaleNormal="85" zoomScaleSheetLayoutView="48" workbookViewId="0">
      <pane ySplit="12" topLeftCell="A13" activePane="bottomLeft" state="frozen"/>
      <selection activeCell="E26" sqref="E26"/>
      <selection pane="bottomLeft" activeCell="C3" sqref="C3:F3"/>
    </sheetView>
  </sheetViews>
  <sheetFormatPr defaultColWidth="9.140625" defaultRowHeight="14.25" x14ac:dyDescent="0.25"/>
  <cols>
    <col min="1" max="1" width="2.28515625" style="2" customWidth="1"/>
    <col min="2" max="2" width="54.5703125" style="6" customWidth="1"/>
    <col min="3" max="3" width="35.85546875" style="6" customWidth="1"/>
    <col min="4" max="4" width="23.7109375" style="6" customWidth="1"/>
    <col min="5" max="5" width="16.140625" style="6" customWidth="1"/>
    <col min="6" max="6" width="23.85546875" style="6" customWidth="1"/>
    <col min="7" max="7" width="45.28515625" style="3" customWidth="1"/>
    <col min="8" max="8" width="18.140625" style="6" customWidth="1"/>
    <col min="9" max="9" width="17" style="6" customWidth="1"/>
    <col min="10" max="10" width="39.42578125" style="6" customWidth="1"/>
    <col min="11" max="11" width="18.28515625" style="6" customWidth="1"/>
    <col min="12" max="12" width="28.140625" style="6" customWidth="1"/>
    <col min="13" max="13" width="20.7109375" style="6" hidden="1" customWidth="1"/>
    <col min="14" max="14" width="98" style="6" hidden="1" customWidth="1"/>
    <col min="15" max="32" width="9.140625" style="4"/>
    <col min="33" max="16384" width="9.140625" style="6"/>
  </cols>
  <sheetData>
    <row r="1" spans="1:32" ht="24" customHeight="1" thickBot="1" x14ac:dyDescent="0.3">
      <c r="B1" s="177" t="s">
        <v>98</v>
      </c>
      <c r="C1" s="178"/>
      <c r="D1" s="179"/>
      <c r="E1" s="76"/>
      <c r="G1" s="143" t="s">
        <v>14</v>
      </c>
      <c r="H1" s="102">
        <v>2025</v>
      </c>
      <c r="I1" s="85" t="s">
        <v>4</v>
      </c>
      <c r="N1" s="74"/>
    </row>
    <row r="2" spans="1:32" ht="10.5" customHeight="1" thickBot="1" x14ac:dyDescent="0.3">
      <c r="B2" s="77"/>
      <c r="D2" s="78"/>
      <c r="E2" s="78"/>
      <c r="F2" s="78"/>
      <c r="I2" s="86" t="s">
        <v>5</v>
      </c>
      <c r="N2" s="74"/>
    </row>
    <row r="3" spans="1:32" s="72" customFormat="1" ht="19.5" customHeight="1" thickBot="1" x14ac:dyDescent="0.3">
      <c r="A3" s="2"/>
      <c r="B3" s="120" t="s">
        <v>0</v>
      </c>
      <c r="C3" s="183"/>
      <c r="D3" s="184"/>
      <c r="E3" s="184"/>
      <c r="F3" s="185"/>
      <c r="G3" s="3"/>
      <c r="H3" s="6"/>
      <c r="I3" s="121"/>
      <c r="J3" s="6"/>
      <c r="K3" s="6"/>
      <c r="L3" s="186" t="s">
        <v>16</v>
      </c>
      <c r="M3" s="6"/>
      <c r="N3" s="74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72" customFormat="1" ht="24.75" customHeight="1" thickBot="1" x14ac:dyDescent="0.3">
      <c r="A4" s="2"/>
      <c r="B4" s="144"/>
      <c r="C4" s="145"/>
      <c r="D4" s="145"/>
      <c r="E4" s="145"/>
      <c r="F4" s="145"/>
      <c r="G4" s="145"/>
      <c r="H4" s="145"/>
      <c r="I4" s="146"/>
      <c r="J4" s="147" t="s">
        <v>99</v>
      </c>
      <c r="K4" s="6"/>
      <c r="L4" s="186"/>
      <c r="M4" s="6"/>
      <c r="N4" s="74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</row>
    <row r="5" spans="1:32" s="72" customFormat="1" ht="26.25" thickBot="1" x14ac:dyDescent="0.3">
      <c r="A5" s="2"/>
      <c r="B5" s="148" t="s">
        <v>100</v>
      </c>
      <c r="C5" s="187" t="s">
        <v>18</v>
      </c>
      <c r="D5" s="188"/>
      <c r="E5" s="189"/>
      <c r="F5" s="149" t="s">
        <v>101</v>
      </c>
      <c r="G5" s="149" t="s">
        <v>17</v>
      </c>
      <c r="H5" s="149" t="s">
        <v>102</v>
      </c>
      <c r="I5" s="147" t="s">
        <v>103</v>
      </c>
      <c r="J5" s="150" t="s">
        <v>15</v>
      </c>
      <c r="M5" s="6"/>
      <c r="N5" s="74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</row>
    <row r="6" spans="1:32" s="72" customFormat="1" ht="15" x14ac:dyDescent="0.25">
      <c r="A6" s="2"/>
      <c r="B6" s="151" t="s">
        <v>46</v>
      </c>
      <c r="C6" s="190"/>
      <c r="D6" s="191"/>
      <c r="E6" s="192"/>
      <c r="F6" s="152"/>
      <c r="G6" s="153"/>
      <c r="H6" s="153"/>
      <c r="I6" s="154"/>
      <c r="J6" s="163"/>
      <c r="L6" s="81"/>
      <c r="M6" s="74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1:32" s="72" customFormat="1" ht="15" x14ac:dyDescent="0.25">
      <c r="A7" s="2"/>
      <c r="B7" s="155" t="s">
        <v>104</v>
      </c>
      <c r="C7" s="193"/>
      <c r="D7" s="194"/>
      <c r="E7" s="195"/>
      <c r="F7" s="156"/>
      <c r="G7" s="157"/>
      <c r="H7" s="157"/>
      <c r="I7" s="154"/>
      <c r="J7" s="163"/>
      <c r="L7" s="6"/>
      <c r="M7" s="74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</row>
    <row r="8" spans="1:32" s="72" customFormat="1" ht="15" x14ac:dyDescent="0.25">
      <c r="A8" s="2"/>
      <c r="B8" s="155" t="s">
        <v>105</v>
      </c>
      <c r="C8" s="193"/>
      <c r="D8" s="194"/>
      <c r="E8" s="195"/>
      <c r="F8" s="156"/>
      <c r="G8" s="157"/>
      <c r="H8" s="157"/>
      <c r="I8" s="154"/>
      <c r="J8" s="163"/>
      <c r="M8" s="74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</row>
    <row r="9" spans="1:32" s="72" customFormat="1" ht="15.75" thickBot="1" x14ac:dyDescent="0.3">
      <c r="A9" s="2"/>
      <c r="B9" s="158" t="s">
        <v>106</v>
      </c>
      <c r="C9" s="180"/>
      <c r="D9" s="181"/>
      <c r="E9" s="182"/>
      <c r="F9" s="159"/>
      <c r="G9" s="160"/>
      <c r="H9" s="160"/>
      <c r="I9" s="154"/>
      <c r="J9" s="163"/>
      <c r="M9" s="74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</row>
    <row r="10" spans="1:32" s="72" customFormat="1" ht="15" x14ac:dyDescent="0.25">
      <c r="A10" s="2"/>
      <c r="B10" s="122"/>
      <c r="C10" s="123"/>
      <c r="D10" s="123"/>
      <c r="E10" s="123"/>
      <c r="F10" s="124"/>
      <c r="G10" s="125"/>
      <c r="H10" s="75"/>
      <c r="I10" s="75"/>
      <c r="J10" s="73" t="s">
        <v>19</v>
      </c>
      <c r="K10" s="74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</row>
    <row r="11" spans="1:32" s="72" customFormat="1" ht="9.75" customHeight="1" thickBot="1" x14ac:dyDescent="0.3">
      <c r="A11" s="2"/>
      <c r="B11" s="82"/>
      <c r="C11" s="83"/>
      <c r="D11" s="2"/>
      <c r="E11" s="2"/>
      <c r="F11" s="2"/>
      <c r="G11" s="1"/>
      <c r="H11" s="1"/>
      <c r="I11" s="1"/>
      <c r="J11" s="74"/>
      <c r="K11" s="6"/>
      <c r="L11" s="6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2" ht="21" thickBot="1" x14ac:dyDescent="0.3">
      <c r="B12" s="94"/>
      <c r="C12" s="95"/>
      <c r="D12" s="95"/>
      <c r="E12" s="95"/>
      <c r="F12" s="96" t="s">
        <v>30</v>
      </c>
      <c r="G12" s="95"/>
      <c r="H12" s="95"/>
      <c r="I12" s="141"/>
      <c r="L12" s="3"/>
      <c r="M12" s="4"/>
      <c r="N12" s="4"/>
      <c r="AE12" s="6"/>
      <c r="AF12" s="6"/>
    </row>
    <row r="13" spans="1:32" ht="15.75" thickBot="1" x14ac:dyDescent="0.3">
      <c r="B13" s="90" t="s">
        <v>40</v>
      </c>
      <c r="C13" s="91"/>
      <c r="D13" s="91"/>
      <c r="E13" s="91"/>
      <c r="F13" s="91"/>
      <c r="G13" s="91"/>
      <c r="H13" s="91"/>
      <c r="I13" s="92"/>
      <c r="K13" s="3"/>
      <c r="M13" s="4"/>
      <c r="N13" s="4"/>
      <c r="AE13" s="6"/>
      <c r="AF13" s="6"/>
    </row>
    <row r="14" spans="1:32" ht="30" customHeight="1" thickBot="1" x14ac:dyDescent="0.3">
      <c r="A14" s="93">
        <v>1</v>
      </c>
      <c r="B14" s="113" t="s">
        <v>39</v>
      </c>
      <c r="C14" s="114"/>
      <c r="D14" s="115" t="s">
        <v>6</v>
      </c>
      <c r="E14" s="116">
        <f>$H$1-8</f>
        <v>2017</v>
      </c>
      <c r="F14" s="117"/>
      <c r="G14" s="118"/>
      <c r="H14" s="129" t="s">
        <v>7</v>
      </c>
      <c r="I14" s="130">
        <v>10</v>
      </c>
      <c r="K14" s="3"/>
      <c r="L14" s="3"/>
      <c r="M14" s="4"/>
      <c r="N14" s="4"/>
      <c r="AE14" s="6"/>
      <c r="AF14" s="6"/>
    </row>
    <row r="15" spans="1:32" ht="26.25" thickBot="1" x14ac:dyDescent="0.3">
      <c r="B15" s="128" t="s">
        <v>20</v>
      </c>
      <c r="C15" s="133" t="s">
        <v>24</v>
      </c>
      <c r="D15" s="134"/>
      <c r="E15" s="135" t="s">
        <v>10</v>
      </c>
      <c r="F15" s="135" t="s">
        <v>8</v>
      </c>
      <c r="G15" s="135" t="s">
        <v>9</v>
      </c>
      <c r="H15" s="136">
        <v>2</v>
      </c>
      <c r="I15" s="137"/>
      <c r="K15" s="3"/>
      <c r="M15" s="4"/>
      <c r="N15" s="4"/>
      <c r="AE15" s="6"/>
      <c r="AF15" s="6"/>
    </row>
    <row r="16" spans="1:32" s="3" customFormat="1" x14ac:dyDescent="0.25">
      <c r="A16" s="2"/>
      <c r="B16" s="127" t="s">
        <v>47</v>
      </c>
      <c r="C16" s="169"/>
      <c r="D16" s="170"/>
      <c r="E16" s="131"/>
      <c r="F16" s="132"/>
      <c r="G16" s="132"/>
      <c r="H16" s="139">
        <f>IF(C16="",0,(IF(E16&lt;$E$14,0,1)))</f>
        <v>0</v>
      </c>
      <c r="I16" s="171">
        <f>IF(SUM(H16:H17)&gt;$H$15,$H$15,SUM(H16:H17))</f>
        <v>0</v>
      </c>
      <c r="J16" s="6"/>
      <c r="L16" s="6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7" x14ac:dyDescent="0.25">
      <c r="B17" s="11"/>
      <c r="C17" s="173"/>
      <c r="D17" s="174"/>
      <c r="E17" s="31"/>
      <c r="F17" s="32"/>
      <c r="G17" s="32"/>
      <c r="H17" s="140">
        <f>IF(C17="",0,(IF(E17&lt;$E$14,0,1)))</f>
        <v>0</v>
      </c>
      <c r="I17" s="172"/>
      <c r="K17" s="3"/>
      <c r="M17" s="4"/>
      <c r="N17" s="4"/>
      <c r="AE17" s="6"/>
      <c r="AF17" s="6"/>
    </row>
    <row r="18" spans="1:37" ht="25.5" x14ac:dyDescent="0.25">
      <c r="B18" s="20"/>
      <c r="C18" s="12" t="s">
        <v>24</v>
      </c>
      <c r="D18" s="21"/>
      <c r="E18" s="14" t="s">
        <v>10</v>
      </c>
      <c r="F18" s="19" t="s">
        <v>43</v>
      </c>
      <c r="G18" s="89" t="s">
        <v>44</v>
      </c>
      <c r="H18" s="17">
        <v>8</v>
      </c>
      <c r="I18" s="138"/>
      <c r="K18" s="3"/>
      <c r="M18" s="4"/>
      <c r="N18" s="4"/>
      <c r="AE18" s="6"/>
      <c r="AF18" s="6"/>
    </row>
    <row r="19" spans="1:37" ht="15" customHeight="1" x14ac:dyDescent="0.25">
      <c r="B19" s="22" t="s">
        <v>37</v>
      </c>
      <c r="C19" s="209"/>
      <c r="D19" s="210"/>
      <c r="E19" s="23"/>
      <c r="F19" s="24"/>
      <c r="G19" s="106"/>
      <c r="H19" s="25">
        <f>IF(C19="",0,(IF(E19&lt;$E$14,0,1.5)))</f>
        <v>0</v>
      </c>
      <c r="I19" s="214">
        <f>IF(SUM(H19:H34)&gt;$H$18,$H$18,SUM(H19:H34))</f>
        <v>0</v>
      </c>
      <c r="K19" s="3"/>
      <c r="M19" s="4"/>
      <c r="N19" s="4"/>
      <c r="AE19" s="6"/>
      <c r="AF19" s="6"/>
    </row>
    <row r="20" spans="1:37" x14ac:dyDescent="0.25">
      <c r="B20" s="26"/>
      <c r="C20" s="175"/>
      <c r="D20" s="176"/>
      <c r="E20" s="87"/>
      <c r="F20" s="24"/>
      <c r="G20" s="107"/>
      <c r="H20" s="88">
        <f t="shared" ref="H20:H28" si="0">IF(C20="",0,(IF(E20&lt;$E$14,0,1.5)))</f>
        <v>0</v>
      </c>
      <c r="I20" s="215"/>
      <c r="K20" s="3"/>
      <c r="M20" s="4"/>
      <c r="N20" s="4"/>
      <c r="AE20" s="6"/>
      <c r="AF20" s="6"/>
    </row>
    <row r="21" spans="1:37" x14ac:dyDescent="0.25">
      <c r="B21" s="26"/>
      <c r="C21" s="175"/>
      <c r="D21" s="176"/>
      <c r="E21" s="87"/>
      <c r="F21" s="24"/>
      <c r="G21" s="107"/>
      <c r="H21" s="88">
        <f t="shared" si="0"/>
        <v>0</v>
      </c>
      <c r="I21" s="215"/>
      <c r="K21" s="3"/>
      <c r="M21" s="4"/>
      <c r="N21" s="4"/>
      <c r="AE21" s="6"/>
      <c r="AF21" s="6"/>
    </row>
    <row r="22" spans="1:37" x14ac:dyDescent="0.25">
      <c r="B22" s="26"/>
      <c r="C22" s="175"/>
      <c r="D22" s="176"/>
      <c r="E22" s="87"/>
      <c r="F22" s="24"/>
      <c r="G22" s="107"/>
      <c r="H22" s="88">
        <f t="shared" si="0"/>
        <v>0</v>
      </c>
      <c r="I22" s="215"/>
      <c r="K22" s="3"/>
      <c r="M22" s="4"/>
      <c r="N22" s="4"/>
      <c r="AE22" s="6"/>
      <c r="AF22" s="6"/>
    </row>
    <row r="23" spans="1:37" x14ac:dyDescent="0.25">
      <c r="B23" s="26"/>
      <c r="C23" s="175"/>
      <c r="D23" s="176"/>
      <c r="E23" s="87"/>
      <c r="F23" s="24"/>
      <c r="G23" s="107"/>
      <c r="H23" s="88">
        <f t="shared" si="0"/>
        <v>0</v>
      </c>
      <c r="I23" s="215"/>
      <c r="K23" s="3"/>
      <c r="M23" s="4"/>
      <c r="N23" s="4"/>
      <c r="AE23" s="6"/>
      <c r="AF23" s="6"/>
    </row>
    <row r="24" spans="1:37" x14ac:dyDescent="0.25">
      <c r="B24" s="26"/>
      <c r="C24" s="175"/>
      <c r="D24" s="176"/>
      <c r="E24" s="87"/>
      <c r="F24" s="24"/>
      <c r="G24" s="107"/>
      <c r="H24" s="88">
        <f t="shared" si="0"/>
        <v>0</v>
      </c>
      <c r="I24" s="215"/>
      <c r="K24" s="3"/>
      <c r="M24" s="4"/>
      <c r="N24" s="4"/>
      <c r="AE24" s="6"/>
      <c r="AF24" s="6"/>
    </row>
    <row r="25" spans="1:37" x14ac:dyDescent="0.25">
      <c r="B25" s="26"/>
      <c r="C25" s="175"/>
      <c r="D25" s="176"/>
      <c r="E25" s="87"/>
      <c r="F25" s="24"/>
      <c r="G25" s="107"/>
      <c r="H25" s="88">
        <f t="shared" si="0"/>
        <v>0</v>
      </c>
      <c r="I25" s="215"/>
      <c r="K25" s="3"/>
      <c r="M25" s="4"/>
      <c r="N25" s="4"/>
      <c r="AE25" s="6"/>
      <c r="AF25" s="6"/>
    </row>
    <row r="26" spans="1:37" x14ac:dyDescent="0.25">
      <c r="B26" s="26"/>
      <c r="C26" s="175"/>
      <c r="D26" s="176"/>
      <c r="E26" s="87"/>
      <c r="F26" s="24"/>
      <c r="G26" s="107"/>
      <c r="H26" s="88">
        <f t="shared" si="0"/>
        <v>0</v>
      </c>
      <c r="I26" s="215"/>
      <c r="K26" s="3"/>
      <c r="M26" s="4"/>
      <c r="N26" s="4"/>
      <c r="AE26" s="6"/>
      <c r="AF26" s="6"/>
    </row>
    <row r="27" spans="1:37" x14ac:dyDescent="0.25">
      <c r="B27" s="26"/>
      <c r="C27" s="175"/>
      <c r="D27" s="176"/>
      <c r="E27" s="87"/>
      <c r="F27" s="24"/>
      <c r="G27" s="107"/>
      <c r="H27" s="88">
        <f t="shared" si="0"/>
        <v>0</v>
      </c>
      <c r="I27" s="215"/>
      <c r="K27" s="3"/>
      <c r="M27" s="4"/>
      <c r="N27" s="4"/>
      <c r="AE27" s="6"/>
      <c r="AF27" s="6"/>
    </row>
    <row r="28" spans="1:37" s="4" customFormat="1" x14ac:dyDescent="0.25">
      <c r="A28" s="2"/>
      <c r="B28" s="11"/>
      <c r="C28" s="173"/>
      <c r="D28" s="211"/>
      <c r="E28" s="27"/>
      <c r="F28" s="28"/>
      <c r="G28" s="108"/>
      <c r="H28" s="29">
        <f t="shared" si="0"/>
        <v>0</v>
      </c>
      <c r="I28" s="215"/>
      <c r="J28" s="6"/>
      <c r="K28" s="3"/>
      <c r="L28" s="3"/>
      <c r="AE28" s="6"/>
      <c r="AF28" s="6"/>
      <c r="AG28" s="6"/>
      <c r="AH28" s="6"/>
      <c r="AI28" s="6"/>
      <c r="AJ28" s="6"/>
      <c r="AK28" s="6"/>
    </row>
    <row r="29" spans="1:37" ht="25.5" x14ac:dyDescent="0.25">
      <c r="B29" s="20"/>
      <c r="C29" s="12" t="s">
        <v>24</v>
      </c>
      <c r="D29" s="21"/>
      <c r="E29" s="14" t="s">
        <v>10</v>
      </c>
      <c r="F29" s="19" t="s">
        <v>43</v>
      </c>
      <c r="G29" s="89" t="s">
        <v>44</v>
      </c>
      <c r="H29" s="17"/>
      <c r="I29" s="215"/>
      <c r="K29" s="3"/>
      <c r="M29" s="4"/>
      <c r="N29" s="4"/>
      <c r="AE29" s="6"/>
      <c r="AF29" s="6"/>
    </row>
    <row r="30" spans="1:37" ht="15" customHeight="1" x14ac:dyDescent="0.25">
      <c r="B30" s="22" t="s">
        <v>37</v>
      </c>
      <c r="C30" s="209"/>
      <c r="D30" s="210"/>
      <c r="E30" s="23"/>
      <c r="F30" s="24"/>
      <c r="G30" s="106"/>
      <c r="H30" s="25">
        <f>IF(C30="",0,(IF(E30&lt;$E$14,0,3)))</f>
        <v>0</v>
      </c>
      <c r="I30" s="215"/>
      <c r="K30" s="3"/>
      <c r="M30" s="4"/>
      <c r="N30" s="4"/>
      <c r="AE30" s="6"/>
      <c r="AF30" s="6"/>
    </row>
    <row r="31" spans="1:37" x14ac:dyDescent="0.25">
      <c r="B31" s="26"/>
      <c r="C31" s="175"/>
      <c r="D31" s="176"/>
      <c r="E31" s="87"/>
      <c r="F31" s="24"/>
      <c r="G31" s="107"/>
      <c r="H31" s="88">
        <f t="shared" ref="H31:H34" si="1">IF(C31="",0,(IF(E31&lt;$E$14,0,3)))</f>
        <v>0</v>
      </c>
      <c r="I31" s="215"/>
      <c r="K31" s="3"/>
      <c r="M31" s="4"/>
      <c r="N31" s="4"/>
      <c r="AE31" s="6"/>
      <c r="AF31" s="6"/>
    </row>
    <row r="32" spans="1:37" x14ac:dyDescent="0.25">
      <c r="B32" s="26"/>
      <c r="C32" s="175"/>
      <c r="D32" s="176"/>
      <c r="E32" s="87"/>
      <c r="F32" s="24"/>
      <c r="G32" s="107"/>
      <c r="H32" s="88">
        <f t="shared" si="1"/>
        <v>0</v>
      </c>
      <c r="I32" s="215"/>
      <c r="K32" s="3"/>
      <c r="M32" s="4"/>
      <c r="N32" s="4"/>
      <c r="AE32" s="6"/>
      <c r="AF32" s="6"/>
    </row>
    <row r="33" spans="1:37" x14ac:dyDescent="0.25">
      <c r="B33" s="26"/>
      <c r="C33" s="175"/>
      <c r="D33" s="176"/>
      <c r="E33" s="87"/>
      <c r="F33" s="24"/>
      <c r="G33" s="107"/>
      <c r="H33" s="88">
        <f t="shared" si="1"/>
        <v>0</v>
      </c>
      <c r="I33" s="215"/>
      <c r="K33" s="3"/>
      <c r="M33" s="4"/>
      <c r="N33" s="4"/>
      <c r="AE33" s="6"/>
      <c r="AF33" s="6"/>
    </row>
    <row r="34" spans="1:37" ht="15" thickBot="1" x14ac:dyDescent="0.3">
      <c r="B34" s="26"/>
      <c r="C34" s="175"/>
      <c r="D34" s="176"/>
      <c r="E34" s="87"/>
      <c r="F34" s="24"/>
      <c r="G34" s="107"/>
      <c r="H34" s="88">
        <f t="shared" si="1"/>
        <v>0</v>
      </c>
      <c r="I34" s="216"/>
      <c r="K34" s="3"/>
      <c r="M34" s="4"/>
      <c r="N34" s="4"/>
      <c r="AE34" s="6"/>
      <c r="AF34" s="6"/>
    </row>
    <row r="35" spans="1:37" s="4" customFormat="1" ht="15" thickBot="1" x14ac:dyDescent="0.3">
      <c r="A35" s="2"/>
      <c r="B35" s="34"/>
      <c r="C35" s="35"/>
      <c r="D35" s="35"/>
      <c r="E35" s="35"/>
      <c r="F35" s="35"/>
      <c r="G35" s="36"/>
      <c r="H35" s="37" t="s">
        <v>3</v>
      </c>
      <c r="I35" s="38">
        <f>IF(SUM(I16:I34)&gt;$I$14,$I$14,SUM(I16:I28))</f>
        <v>0</v>
      </c>
      <c r="J35" s="6"/>
      <c r="K35" s="3"/>
      <c r="L35" s="6"/>
      <c r="AE35" s="6"/>
      <c r="AF35" s="6"/>
      <c r="AG35" s="6"/>
      <c r="AH35" s="6"/>
      <c r="AI35" s="6"/>
      <c r="AJ35" s="6"/>
      <c r="AK35" s="6"/>
    </row>
    <row r="36" spans="1:37" s="4" customFormat="1" x14ac:dyDescent="0.25">
      <c r="A36" s="2"/>
      <c r="B36" s="30"/>
      <c r="C36" s="33"/>
      <c r="D36" s="33"/>
      <c r="E36" s="33"/>
      <c r="F36" s="33"/>
      <c r="G36" s="16"/>
      <c r="H36" s="33"/>
      <c r="I36" s="142"/>
      <c r="J36" s="6"/>
      <c r="K36" s="3"/>
      <c r="L36" s="6"/>
      <c r="AE36" s="6"/>
      <c r="AF36" s="6"/>
      <c r="AG36" s="6"/>
      <c r="AH36" s="6"/>
      <c r="AI36" s="6"/>
      <c r="AJ36" s="6"/>
      <c r="AK36" s="6"/>
    </row>
    <row r="37" spans="1:37" s="4" customFormat="1" ht="15" customHeight="1" x14ac:dyDescent="0.25">
      <c r="A37" s="2"/>
      <c r="B37" s="198" t="s">
        <v>21</v>
      </c>
      <c r="C37" s="9"/>
      <c r="D37" s="9"/>
      <c r="E37" s="9"/>
      <c r="F37" s="9"/>
      <c r="G37" s="3"/>
      <c r="H37" s="9"/>
      <c r="I37" s="39" t="s">
        <v>7</v>
      </c>
      <c r="J37" s="6"/>
      <c r="K37" s="3"/>
      <c r="L37" s="6"/>
      <c r="AD37" s="6"/>
      <c r="AE37" s="6"/>
      <c r="AF37" s="6"/>
      <c r="AG37" s="6"/>
      <c r="AH37" s="6"/>
      <c r="AI37" s="6"/>
      <c r="AJ37" s="6"/>
      <c r="AK37" s="6"/>
    </row>
    <row r="38" spans="1:37" s="4" customFormat="1" ht="18" customHeight="1" x14ac:dyDescent="0.25">
      <c r="A38" s="2"/>
      <c r="B38" s="199"/>
      <c r="C38" s="9"/>
      <c r="D38" s="7" t="s">
        <v>6</v>
      </c>
      <c r="E38" s="8">
        <f>$H$1-8</f>
        <v>2017</v>
      </c>
      <c r="F38" s="9"/>
      <c r="G38" s="3"/>
      <c r="H38" s="9"/>
      <c r="I38" s="40">
        <v>3</v>
      </c>
      <c r="J38" s="6"/>
      <c r="K38" s="3"/>
      <c r="L38" s="6"/>
      <c r="AD38" s="6"/>
      <c r="AE38" s="6"/>
      <c r="AF38" s="6"/>
      <c r="AG38" s="6"/>
      <c r="AH38" s="6"/>
      <c r="AI38" s="6"/>
      <c r="AJ38" s="6"/>
      <c r="AK38" s="6"/>
    </row>
    <row r="39" spans="1:37" s="4" customFormat="1" ht="25.5" x14ac:dyDescent="0.25">
      <c r="A39" s="2"/>
      <c r="B39" s="41" t="s">
        <v>11</v>
      </c>
      <c r="C39" s="119" t="s">
        <v>24</v>
      </c>
      <c r="D39" s="13"/>
      <c r="E39" s="14" t="s">
        <v>10</v>
      </c>
      <c r="F39" s="42" t="s">
        <v>12</v>
      </c>
      <c r="G39" s="43" t="s">
        <v>45</v>
      </c>
      <c r="H39" s="14" t="s">
        <v>25</v>
      </c>
      <c r="I39" s="44" t="s">
        <v>13</v>
      </c>
      <c r="J39" s="6"/>
    </row>
    <row r="40" spans="1:37" s="4" customFormat="1" ht="23.25" customHeight="1" x14ac:dyDescent="0.25">
      <c r="A40" s="2"/>
      <c r="B40" s="45"/>
      <c r="C40" s="200"/>
      <c r="D40" s="201"/>
      <c r="E40" s="46"/>
      <c r="F40" s="110"/>
      <c r="G40" s="103"/>
      <c r="H40" s="47"/>
      <c r="I40" s="48">
        <f>IF(OR(B40="",C40="",H40=""),0,VLOOKUP(G40,DADES!$J$2:$K$48,2,FALSE))</f>
        <v>0</v>
      </c>
      <c r="J40" s="6"/>
    </row>
    <row r="41" spans="1:37" s="4" customFormat="1" ht="23.25" customHeight="1" x14ac:dyDescent="0.25">
      <c r="A41" s="2"/>
      <c r="B41" s="49"/>
      <c r="C41" s="196"/>
      <c r="D41" s="197"/>
      <c r="E41" s="50"/>
      <c r="F41" s="111"/>
      <c r="G41" s="104"/>
      <c r="H41" s="51"/>
      <c r="I41" s="52">
        <f>IF(OR(B41="",C41="",H41=""),0,VLOOKUP(G41,DADES!$J$2:$K$48,2,FALSE))</f>
        <v>0</v>
      </c>
      <c r="J41" s="6"/>
    </row>
    <row r="42" spans="1:37" s="4" customFormat="1" ht="23.25" customHeight="1" x14ac:dyDescent="0.25">
      <c r="A42" s="2"/>
      <c r="B42" s="49"/>
      <c r="C42" s="196"/>
      <c r="D42" s="197"/>
      <c r="E42" s="50"/>
      <c r="F42" s="111"/>
      <c r="G42" s="104"/>
      <c r="H42" s="51"/>
      <c r="I42" s="52">
        <f>IF(OR(B42="",C42="",H42=""),0,VLOOKUP(G42,DADES!$J$2:$K$48,2,FALSE))</f>
        <v>0</v>
      </c>
      <c r="J42" s="6"/>
    </row>
    <row r="43" spans="1:37" s="4" customFormat="1" ht="23.25" customHeight="1" x14ac:dyDescent="0.25">
      <c r="A43" s="2"/>
      <c r="B43" s="49"/>
      <c r="C43" s="196"/>
      <c r="D43" s="197"/>
      <c r="E43" s="50"/>
      <c r="F43" s="111"/>
      <c r="G43" s="104"/>
      <c r="H43" s="51"/>
      <c r="I43" s="52">
        <f>IF(OR(B43="",C43="",H43=""),0,VLOOKUP(G43,DADES!$J$2:$K$48,2,FALSE))</f>
        <v>0</v>
      </c>
      <c r="J43" s="6"/>
    </row>
    <row r="44" spans="1:37" s="4" customFormat="1" ht="23.25" customHeight="1" x14ac:dyDescent="0.25">
      <c r="A44" s="2"/>
      <c r="B44" s="49"/>
      <c r="C44" s="196"/>
      <c r="D44" s="197"/>
      <c r="E44" s="50"/>
      <c r="F44" s="111"/>
      <c r="G44" s="104"/>
      <c r="H44" s="51"/>
      <c r="I44" s="52">
        <f>IF(OR(B44="",C44="",H44=""),0,VLOOKUP(G44,DADES!$J$2:$K$48,2,FALSE))</f>
        <v>0</v>
      </c>
      <c r="J44" s="6"/>
    </row>
    <row r="45" spans="1:37" s="4" customFormat="1" ht="23.25" customHeight="1" x14ac:dyDescent="0.25">
      <c r="A45" s="2"/>
      <c r="B45" s="49"/>
      <c r="C45" s="196"/>
      <c r="D45" s="197"/>
      <c r="E45" s="50"/>
      <c r="F45" s="111"/>
      <c r="G45" s="104"/>
      <c r="H45" s="51"/>
      <c r="I45" s="52">
        <f>IF(OR(B45="",C45="",H45=""),0,VLOOKUP(G45,DADES!$J$2:$K$48,2,FALSE))</f>
        <v>0</v>
      </c>
      <c r="J45" s="6"/>
    </row>
    <row r="46" spans="1:37" s="4" customFormat="1" ht="23.25" customHeight="1" x14ac:dyDescent="0.25">
      <c r="A46" s="2"/>
      <c r="B46" s="49"/>
      <c r="C46" s="196"/>
      <c r="D46" s="197"/>
      <c r="E46" s="50"/>
      <c r="F46" s="111"/>
      <c r="G46" s="104"/>
      <c r="H46" s="51"/>
      <c r="I46" s="52">
        <f>IF(OR(B46="",C46="",H46=""),0,VLOOKUP(G46,DADES!$J$2:$K$48,2,FALSE))</f>
        <v>0</v>
      </c>
      <c r="J46" s="6"/>
    </row>
    <row r="47" spans="1:37" s="4" customFormat="1" ht="23.25" customHeight="1" x14ac:dyDescent="0.25">
      <c r="A47" s="2"/>
      <c r="B47" s="49"/>
      <c r="C47" s="196"/>
      <c r="D47" s="197"/>
      <c r="E47" s="50"/>
      <c r="F47" s="111"/>
      <c r="G47" s="104"/>
      <c r="H47" s="51"/>
      <c r="I47" s="52">
        <f>IF(OR(B47="",C47="",H47=""),0,VLOOKUP(G47,DADES!$J$2:$K$48,2,FALSE))</f>
        <v>0</v>
      </c>
      <c r="J47" s="6"/>
    </row>
    <row r="48" spans="1:37" s="4" customFormat="1" ht="23.25" customHeight="1" x14ac:dyDescent="0.25">
      <c r="A48" s="2"/>
      <c r="B48" s="49"/>
      <c r="C48" s="196"/>
      <c r="D48" s="197"/>
      <c r="E48" s="50"/>
      <c r="F48" s="111"/>
      <c r="G48" s="104"/>
      <c r="H48" s="51"/>
      <c r="I48" s="52">
        <f>IF(OR(B48="",C48="",H48=""),0,VLOOKUP(G48,DADES!$J$2:$K$48,2,FALSE))</f>
        <v>0</v>
      </c>
      <c r="J48" s="6"/>
    </row>
    <row r="49" spans="1:37" s="4" customFormat="1" ht="23.25" customHeight="1" x14ac:dyDescent="0.25">
      <c r="A49" s="2"/>
      <c r="B49" s="49"/>
      <c r="C49" s="196"/>
      <c r="D49" s="197"/>
      <c r="E49" s="50"/>
      <c r="F49" s="111"/>
      <c r="G49" s="104"/>
      <c r="H49" s="51"/>
      <c r="I49" s="52">
        <f>IF(OR(B49="",C49="",H49=""),0,VLOOKUP(G49,DADES!$J$2:$K$48,2,FALSE))</f>
        <v>0</v>
      </c>
      <c r="J49" s="6"/>
    </row>
    <row r="50" spans="1:37" s="4" customFormat="1" ht="23.25" customHeight="1" x14ac:dyDescent="0.25">
      <c r="A50" s="2"/>
      <c r="B50" s="49"/>
      <c r="C50" s="196"/>
      <c r="D50" s="197"/>
      <c r="E50" s="50"/>
      <c r="F50" s="111"/>
      <c r="G50" s="104"/>
      <c r="H50" s="51"/>
      <c r="I50" s="52">
        <f>IF(OR(B50="",C50="",H50=""),0,VLOOKUP(G50,DADES!$J$2:$K$48,2,FALSE))</f>
        <v>0</v>
      </c>
      <c r="J50" s="6"/>
    </row>
    <row r="51" spans="1:37" s="4" customFormat="1" ht="23.25" customHeight="1" thickBot="1" x14ac:dyDescent="0.3">
      <c r="A51" s="2"/>
      <c r="B51" s="53"/>
      <c r="C51" s="212"/>
      <c r="D51" s="213"/>
      <c r="E51" s="54"/>
      <c r="F51" s="112"/>
      <c r="G51" s="105"/>
      <c r="H51" s="55"/>
      <c r="I51" s="56">
        <f>IF(OR(B51="",C51="",H51=""),0,VLOOKUP(G51,DADES!$J$2:$K$48,2,FALSE))</f>
        <v>0</v>
      </c>
      <c r="J51" s="6"/>
    </row>
    <row r="52" spans="1:37" s="4" customFormat="1" ht="15" thickBot="1" x14ac:dyDescent="0.3">
      <c r="A52" s="2"/>
      <c r="B52" s="57"/>
      <c r="C52" s="35"/>
      <c r="D52" s="35"/>
      <c r="E52" s="35"/>
      <c r="F52" s="35"/>
      <c r="G52" s="35"/>
      <c r="H52" s="37" t="s">
        <v>3</v>
      </c>
      <c r="I52" s="58">
        <f>IF(SUM(I40:I51)&gt;$I$38,$I$38,SUM(I40:I51))</f>
        <v>0</v>
      </c>
      <c r="J52" s="80"/>
    </row>
    <row r="53" spans="1:37" s="4" customFormat="1" ht="33" customHeight="1" x14ac:dyDescent="0.25">
      <c r="A53" s="2"/>
      <c r="B53" s="59"/>
      <c r="C53" s="60"/>
      <c r="D53" s="9"/>
      <c r="E53" s="9"/>
      <c r="F53" s="9"/>
      <c r="G53" s="3"/>
      <c r="H53" s="9"/>
      <c r="I53" s="10"/>
      <c r="J53" s="6"/>
      <c r="K53" s="3"/>
      <c r="L53" s="3"/>
      <c r="AE53" s="6"/>
      <c r="AF53" s="6"/>
      <c r="AG53" s="6"/>
      <c r="AH53" s="6"/>
      <c r="AI53" s="6"/>
      <c r="AJ53" s="6"/>
      <c r="AK53" s="6"/>
    </row>
    <row r="54" spans="1:37" s="4" customFormat="1" ht="16.5" customHeight="1" x14ac:dyDescent="0.25">
      <c r="A54" s="2"/>
      <c r="B54" s="20"/>
      <c r="C54" s="9"/>
      <c r="D54" s="61" t="s">
        <v>48</v>
      </c>
      <c r="E54" s="15" t="s">
        <v>7</v>
      </c>
      <c r="F54" s="9"/>
      <c r="G54" s="3"/>
      <c r="H54" s="9"/>
      <c r="I54" s="10"/>
      <c r="J54" s="6"/>
      <c r="K54" s="6"/>
      <c r="L54" s="3"/>
      <c r="AE54" s="6"/>
      <c r="AF54" s="6"/>
      <c r="AG54" s="6"/>
      <c r="AH54" s="6"/>
      <c r="AI54" s="6"/>
      <c r="AJ54" s="6"/>
      <c r="AK54" s="6"/>
    </row>
    <row r="55" spans="1:37" ht="15" thickBot="1" x14ac:dyDescent="0.3">
      <c r="B55" s="202" t="s">
        <v>49</v>
      </c>
      <c r="C55" s="203"/>
      <c r="D55" s="62"/>
      <c r="E55" s="63">
        <v>2</v>
      </c>
      <c r="F55" s="9"/>
      <c r="H55" s="9"/>
      <c r="I55" s="10"/>
      <c r="M55" s="4"/>
      <c r="N55" s="4"/>
      <c r="AE55" s="6"/>
      <c r="AF55" s="6"/>
    </row>
    <row r="56" spans="1:37" ht="16.5" customHeight="1" thickBot="1" x14ac:dyDescent="0.3">
      <c r="A56" s="64"/>
      <c r="B56" s="204"/>
      <c r="C56" s="205"/>
      <c r="D56" s="65" t="s">
        <v>3</v>
      </c>
      <c r="E56" s="66">
        <f>IF(D55="SÍ",E55,0)</f>
        <v>0</v>
      </c>
      <c r="F56" s="9"/>
      <c r="H56" s="9"/>
      <c r="I56" s="10"/>
      <c r="M56" s="4"/>
      <c r="N56" s="4"/>
      <c r="AE56" s="6"/>
      <c r="AF56" s="6"/>
    </row>
    <row r="57" spans="1:37" ht="15" thickBot="1" x14ac:dyDescent="0.3">
      <c r="A57" s="64"/>
      <c r="B57" s="67"/>
      <c r="C57" s="3"/>
      <c r="D57" s="3"/>
      <c r="E57" s="3"/>
      <c r="F57" s="3"/>
      <c r="H57" s="3"/>
      <c r="I57" s="18"/>
      <c r="M57" s="4"/>
      <c r="N57" s="4"/>
      <c r="AE57" s="6"/>
      <c r="AF57" s="6"/>
    </row>
    <row r="58" spans="1:37" ht="16.5" thickBot="1" x14ac:dyDescent="0.3">
      <c r="A58" s="64"/>
      <c r="B58" s="68"/>
      <c r="C58" s="69"/>
      <c r="D58" s="70"/>
      <c r="E58" s="206" t="s">
        <v>41</v>
      </c>
      <c r="F58" s="207"/>
      <c r="G58" s="208"/>
      <c r="H58" s="71">
        <f>IF((I35+I52+E56)&gt;10,10,(I35+I52+E56))</f>
        <v>0</v>
      </c>
      <c r="I58" s="164"/>
      <c r="K58" s="4"/>
      <c r="M58" s="4"/>
      <c r="N58" s="4"/>
      <c r="AE58" s="6"/>
      <c r="AF58" s="6"/>
    </row>
    <row r="59" spans="1:37" x14ac:dyDescent="0.25">
      <c r="I59" s="84"/>
    </row>
  </sheetData>
  <sheetProtection algorithmName="SHA-512" hashValue="G4LF+8n/nnbv4HoZ0B23/JORTL3Gx4lswh5OQI4Z8k03ESghGHjGvsAFer0og1ZLYVc9/nvrIzalSwZ+b0UhgQ==" saltValue="RSOZkFwmzzrisVhsirznXA==" spinCount="100000" sheet="1" objects="1" scenarios="1"/>
  <dataConsolidate/>
  <mergeCells count="42">
    <mergeCell ref="C32:D32"/>
    <mergeCell ref="C33:D33"/>
    <mergeCell ref="C34:D34"/>
    <mergeCell ref="I19:I34"/>
    <mergeCell ref="C26:D26"/>
    <mergeCell ref="C27:D27"/>
    <mergeCell ref="C30:D30"/>
    <mergeCell ref="C31:D31"/>
    <mergeCell ref="B55:C56"/>
    <mergeCell ref="E58:G58"/>
    <mergeCell ref="C19:D19"/>
    <mergeCell ref="C28:D28"/>
    <mergeCell ref="C23:D23"/>
    <mergeCell ref="C25:D25"/>
    <mergeCell ref="C24:D24"/>
    <mergeCell ref="C20:D20"/>
    <mergeCell ref="C47:D47"/>
    <mergeCell ref="C48:D48"/>
    <mergeCell ref="C51:D51"/>
    <mergeCell ref="C45:D45"/>
    <mergeCell ref="C46:D46"/>
    <mergeCell ref="C49:D49"/>
    <mergeCell ref="C50:D50"/>
    <mergeCell ref="C44:D44"/>
    <mergeCell ref="C41:D41"/>
    <mergeCell ref="C42:D42"/>
    <mergeCell ref="C43:D43"/>
    <mergeCell ref="B37:B38"/>
    <mergeCell ref="C40:D40"/>
    <mergeCell ref="B1:D1"/>
    <mergeCell ref="C9:E9"/>
    <mergeCell ref="C3:F3"/>
    <mergeCell ref="L3:L4"/>
    <mergeCell ref="C5:E5"/>
    <mergeCell ref="C6:E6"/>
    <mergeCell ref="C7:E7"/>
    <mergeCell ref="C8:E8"/>
    <mergeCell ref="C16:D16"/>
    <mergeCell ref="I16:I17"/>
    <mergeCell ref="C17:D17"/>
    <mergeCell ref="C21:D21"/>
    <mergeCell ref="C22:D22"/>
  </mergeCells>
  <conditionalFormatting sqref="I5">
    <cfRule type="expression" dxfId="15" priority="20">
      <formula>COUNTIF(H6:H10,"SÍ")</formula>
    </cfRule>
  </conditionalFormatting>
  <conditionalFormatting sqref="I6">
    <cfRule type="expression" dxfId="14" priority="19">
      <formula>H6="SÍ"</formula>
    </cfRule>
  </conditionalFormatting>
  <conditionalFormatting sqref="J5">
    <cfRule type="expression" dxfId="13" priority="15">
      <formula>COUNTIF(I6:I10,"SÍ")</formula>
    </cfRule>
  </conditionalFormatting>
  <conditionalFormatting sqref="J6">
    <cfRule type="expression" dxfId="12" priority="11">
      <formula>AND(G6="SÍ",H6="SÍ",I6="NO")</formula>
    </cfRule>
    <cfRule type="expression" dxfId="11" priority="14">
      <formula>I6="SÍ"</formula>
    </cfRule>
  </conditionalFormatting>
  <conditionalFormatting sqref="J7">
    <cfRule type="expression" dxfId="10" priority="10">
      <formula>AND(G7="SÍ",H7="SÍ",I7="NO")</formula>
    </cfRule>
    <cfRule type="expression" dxfId="9" priority="13">
      <formula>I7="SÍ"</formula>
    </cfRule>
  </conditionalFormatting>
  <conditionalFormatting sqref="J4">
    <cfRule type="expression" dxfId="8" priority="3">
      <formula>AND(G9="SÍ",H9="SÍ",I9="NO")</formula>
    </cfRule>
    <cfRule type="expression" dxfId="7" priority="4">
      <formula>AND(G8="SÍ",H8="SÍ",I8="NO")</formula>
    </cfRule>
    <cfRule type="expression" dxfId="6" priority="9">
      <formula>AND(G7="SÍ",H7="SÍ",I7="NO")</formula>
    </cfRule>
    <cfRule type="expression" dxfId="5" priority="12">
      <formula>AND(G6="SÍ",H6="SÍ",I6="NO")</formula>
    </cfRule>
  </conditionalFormatting>
  <conditionalFormatting sqref="J8">
    <cfRule type="expression" dxfId="4" priority="7">
      <formula>AND(G8="SÍ",H8="SÍ",I8="NO")</formula>
    </cfRule>
    <cfRule type="expression" dxfId="3" priority="8">
      <formula>I8="SÍ"</formula>
    </cfRule>
  </conditionalFormatting>
  <conditionalFormatting sqref="J9">
    <cfRule type="expression" dxfId="2" priority="5">
      <formula>AND(G9="SÍ",H9="SÍ",I9="NO")</formula>
    </cfRule>
    <cfRule type="expression" dxfId="1" priority="6">
      <formula>I9="SÍ"</formula>
    </cfRule>
  </conditionalFormatting>
  <conditionalFormatting sqref="I7:I9">
    <cfRule type="expression" dxfId="0" priority="1">
      <formula>H7="SÍ"</formula>
    </cfRule>
  </conditionalFormatting>
  <pageMargins left="0.70866141732283472" right="0.70866141732283472" top="0.52083333333333337" bottom="0.74803149606299213" header="0.31496062992125984" footer="0.31496062992125984"/>
  <pageSetup paperSize="9" scale="16" orientation="portrait" r:id="rId1"/>
  <headerFooter>
    <oddHeader>&amp;L&amp;G</oddHeader>
    <oddFooter>&amp;R&amp;F</oddFooter>
  </headerFooter>
  <rowBreaks count="1" manualBreakCount="1">
    <brk id="53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DADES!$B$1:$B$2</xm:f>
          </x14:formula1>
          <xm:sqref>G6:I9 D55</xm:sqref>
        </x14:dataValidation>
        <x14:dataValidation type="list" allowBlank="1" showInputMessage="1" showErrorMessage="1">
          <x14:formula1>
            <xm:f>DADES!$A$5:$A$12</xm:f>
          </x14:formula1>
          <xm:sqref>E16:E17 E19:E28 E30:E34 E40:E51</xm:sqref>
        </x14:dataValidation>
        <x14:dataValidation type="list" allowBlank="1" showInputMessage="1" showErrorMessage="1">
          <x14:formula1>
            <xm:f>DADES!$J$2:$J$48</xm:f>
          </x14:formula1>
          <xm:sqref>G40:G51</xm:sqref>
        </x14:dataValidation>
        <x14:dataValidation type="list" allowBlank="1" showInputMessage="1" showErrorMessage="1">
          <x14:formula1>
            <xm:f>DADES!$G$2:$G$3</xm:f>
          </x14:formula1>
          <xm:sqref>H40:H51</xm:sqref>
        </x14:dataValidation>
        <x14:dataValidation type="list" allowBlank="1" showInputMessage="1" showErrorMessage="1">
          <x14:formula1>
            <xm:f>DADES!$E$1:$E$2</xm:f>
          </x14:formula1>
          <xm:sqref>B40:B51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2" workbookViewId="0">
      <selection activeCell="A5" sqref="A5:A12"/>
    </sheetView>
  </sheetViews>
  <sheetFormatPr defaultRowHeight="15" x14ac:dyDescent="0.25"/>
  <cols>
    <col min="1" max="1" width="26.140625" style="165" bestFit="1" customWidth="1"/>
    <col min="2" max="2" width="3.85546875" style="165" bestFit="1" customWidth="1"/>
    <col min="3" max="4" width="9.140625" style="165"/>
    <col min="5" max="5" width="20.140625" style="165" bestFit="1" customWidth="1"/>
    <col min="6" max="6" width="9.140625" style="165"/>
    <col min="7" max="7" width="19.5703125" style="165" bestFit="1" customWidth="1"/>
    <col min="8" max="9" width="9.140625" style="165"/>
    <col min="10" max="10" width="70.5703125" style="165" bestFit="1" customWidth="1"/>
    <col min="11" max="11" width="18.7109375" style="165" bestFit="1" customWidth="1"/>
    <col min="12" max="16384" width="9.140625" style="165"/>
  </cols>
  <sheetData>
    <row r="1" spans="1:11" x14ac:dyDescent="0.25">
      <c r="A1" s="165" t="s">
        <v>23</v>
      </c>
      <c r="B1" s="165" t="s">
        <v>1</v>
      </c>
      <c r="E1" s="165" t="s">
        <v>38</v>
      </c>
      <c r="G1" s="167" t="s">
        <v>26</v>
      </c>
      <c r="J1" s="167" t="s">
        <v>29</v>
      </c>
      <c r="K1" s="167" t="s">
        <v>51</v>
      </c>
    </row>
    <row r="2" spans="1:11" x14ac:dyDescent="0.25">
      <c r="A2" s="165" t="s">
        <v>22</v>
      </c>
      <c r="B2" s="165" t="s">
        <v>2</v>
      </c>
      <c r="E2" s="165" t="s">
        <v>50</v>
      </c>
      <c r="G2" s="165" t="s">
        <v>28</v>
      </c>
      <c r="J2" s="166" t="s">
        <v>52</v>
      </c>
      <c r="K2" s="166">
        <v>3</v>
      </c>
    </row>
    <row r="3" spans="1:11" x14ac:dyDescent="0.25">
      <c r="G3" s="165" t="s">
        <v>27</v>
      </c>
      <c r="J3" s="166" t="s">
        <v>53</v>
      </c>
      <c r="K3" s="166">
        <v>2</v>
      </c>
    </row>
    <row r="4" spans="1:11" x14ac:dyDescent="0.25">
      <c r="J4" s="166" t="s">
        <v>54</v>
      </c>
      <c r="K4" s="166">
        <v>1</v>
      </c>
    </row>
    <row r="5" spans="1:11" x14ac:dyDescent="0.25">
      <c r="A5" s="168">
        <v>2024</v>
      </c>
      <c r="J5" s="166" t="s">
        <v>55</v>
      </c>
      <c r="K5" s="166">
        <v>3</v>
      </c>
    </row>
    <row r="6" spans="1:11" x14ac:dyDescent="0.25">
      <c r="A6" s="168">
        <v>2023</v>
      </c>
      <c r="J6" s="166" t="s">
        <v>56</v>
      </c>
      <c r="K6" s="166">
        <v>2</v>
      </c>
    </row>
    <row r="7" spans="1:11" x14ac:dyDescent="0.25">
      <c r="A7" s="168">
        <v>2022</v>
      </c>
      <c r="J7" s="166" t="s">
        <v>57</v>
      </c>
      <c r="K7" s="166">
        <v>1</v>
      </c>
    </row>
    <row r="8" spans="1:11" x14ac:dyDescent="0.25">
      <c r="A8" s="168">
        <v>2021</v>
      </c>
      <c r="J8" s="166" t="s">
        <v>58</v>
      </c>
      <c r="K8" s="166">
        <v>2</v>
      </c>
    </row>
    <row r="9" spans="1:11" x14ac:dyDescent="0.25">
      <c r="A9" s="168">
        <v>2020</v>
      </c>
      <c r="J9" s="166" t="s">
        <v>59</v>
      </c>
      <c r="K9" s="166">
        <v>2</v>
      </c>
    </row>
    <row r="10" spans="1:11" x14ac:dyDescent="0.25">
      <c r="A10" s="168">
        <v>2019</v>
      </c>
      <c r="J10" s="166" t="s">
        <v>60</v>
      </c>
      <c r="K10" s="166">
        <v>3</v>
      </c>
    </row>
    <row r="11" spans="1:11" x14ac:dyDescent="0.25">
      <c r="A11" s="168">
        <v>2018</v>
      </c>
      <c r="J11" s="166" t="s">
        <v>61</v>
      </c>
      <c r="K11" s="166">
        <v>1</v>
      </c>
    </row>
    <row r="12" spans="1:11" x14ac:dyDescent="0.25">
      <c r="A12" s="168">
        <v>2017</v>
      </c>
      <c r="J12" s="166" t="s">
        <v>62</v>
      </c>
      <c r="K12" s="166">
        <v>2</v>
      </c>
    </row>
    <row r="13" spans="1:11" x14ac:dyDescent="0.25">
      <c r="J13" s="166" t="s">
        <v>63</v>
      </c>
      <c r="K13" s="166">
        <v>1</v>
      </c>
    </row>
    <row r="14" spans="1:11" x14ac:dyDescent="0.25">
      <c r="J14" s="166" t="s">
        <v>64</v>
      </c>
      <c r="K14" s="166">
        <v>3</v>
      </c>
    </row>
    <row r="15" spans="1:11" x14ac:dyDescent="0.25">
      <c r="J15" s="166" t="s">
        <v>65</v>
      </c>
      <c r="K15" s="166">
        <v>1</v>
      </c>
    </row>
    <row r="16" spans="1:11" x14ac:dyDescent="0.25">
      <c r="J16" s="166" t="s">
        <v>66</v>
      </c>
      <c r="K16" s="166">
        <v>1</v>
      </c>
    </row>
    <row r="17" spans="10:11" x14ac:dyDescent="0.25">
      <c r="J17" s="166" t="s">
        <v>67</v>
      </c>
      <c r="K17" s="166">
        <v>1</v>
      </c>
    </row>
    <row r="18" spans="10:11" x14ac:dyDescent="0.25">
      <c r="J18" s="166" t="s">
        <v>68</v>
      </c>
      <c r="K18" s="166">
        <v>1</v>
      </c>
    </row>
    <row r="19" spans="10:11" x14ac:dyDescent="0.25">
      <c r="J19" s="166" t="s">
        <v>69</v>
      </c>
      <c r="K19" s="166">
        <v>2</v>
      </c>
    </row>
    <row r="20" spans="10:11" x14ac:dyDescent="0.25">
      <c r="J20" s="166" t="s">
        <v>70</v>
      </c>
      <c r="K20" s="166">
        <v>2</v>
      </c>
    </row>
    <row r="21" spans="10:11" x14ac:dyDescent="0.25">
      <c r="J21" s="166" t="s">
        <v>71</v>
      </c>
      <c r="K21" s="166">
        <v>3</v>
      </c>
    </row>
    <row r="22" spans="10:11" x14ac:dyDescent="0.25">
      <c r="J22" s="166" t="s">
        <v>72</v>
      </c>
      <c r="K22" s="166">
        <v>3</v>
      </c>
    </row>
    <row r="23" spans="10:11" x14ac:dyDescent="0.25">
      <c r="J23" s="166" t="s">
        <v>73</v>
      </c>
      <c r="K23" s="166">
        <v>2</v>
      </c>
    </row>
    <row r="24" spans="10:11" x14ac:dyDescent="0.25">
      <c r="J24" s="166" t="s">
        <v>74</v>
      </c>
      <c r="K24" s="166">
        <v>2</v>
      </c>
    </row>
    <row r="25" spans="10:11" x14ac:dyDescent="0.25">
      <c r="J25" s="166" t="s">
        <v>75</v>
      </c>
      <c r="K25" s="166">
        <v>2</v>
      </c>
    </row>
    <row r="26" spans="10:11" x14ac:dyDescent="0.25">
      <c r="J26" s="166" t="s">
        <v>76</v>
      </c>
      <c r="K26" s="166">
        <v>3</v>
      </c>
    </row>
    <row r="27" spans="10:11" x14ac:dyDescent="0.25">
      <c r="J27" s="166" t="s">
        <v>77</v>
      </c>
      <c r="K27" s="166">
        <v>2</v>
      </c>
    </row>
    <row r="28" spans="10:11" x14ac:dyDescent="0.25">
      <c r="J28" s="166" t="s">
        <v>78</v>
      </c>
      <c r="K28" s="166">
        <v>2</v>
      </c>
    </row>
    <row r="29" spans="10:11" x14ac:dyDescent="0.25">
      <c r="J29" s="166" t="s">
        <v>79</v>
      </c>
      <c r="K29" s="166">
        <v>3</v>
      </c>
    </row>
    <row r="30" spans="10:11" x14ac:dyDescent="0.25">
      <c r="J30" s="166" t="s">
        <v>80</v>
      </c>
      <c r="K30" s="166">
        <v>3</v>
      </c>
    </row>
    <row r="31" spans="10:11" x14ac:dyDescent="0.25">
      <c r="J31" s="166" t="s">
        <v>81</v>
      </c>
      <c r="K31" s="166">
        <v>3</v>
      </c>
    </row>
    <row r="32" spans="10:11" x14ac:dyDescent="0.25">
      <c r="J32" s="166" t="s">
        <v>82</v>
      </c>
      <c r="K32" s="166">
        <v>2</v>
      </c>
    </row>
    <row r="33" spans="10:11" x14ac:dyDescent="0.25">
      <c r="J33" s="166" t="s">
        <v>83</v>
      </c>
      <c r="K33" s="166">
        <v>3</v>
      </c>
    </row>
    <row r="34" spans="10:11" x14ac:dyDescent="0.25">
      <c r="J34" s="166" t="s">
        <v>84</v>
      </c>
      <c r="K34" s="166">
        <v>3</v>
      </c>
    </row>
    <row r="35" spans="10:11" x14ac:dyDescent="0.25">
      <c r="J35" s="166" t="s">
        <v>85</v>
      </c>
      <c r="K35" s="166">
        <v>2</v>
      </c>
    </row>
    <row r="36" spans="10:11" x14ac:dyDescent="0.25">
      <c r="J36" s="166" t="s">
        <v>86</v>
      </c>
      <c r="K36" s="166">
        <v>3</v>
      </c>
    </row>
    <row r="37" spans="10:11" x14ac:dyDescent="0.25">
      <c r="J37" s="166" t="s">
        <v>87</v>
      </c>
      <c r="K37" s="166">
        <v>2</v>
      </c>
    </row>
    <row r="38" spans="10:11" x14ac:dyDescent="0.25">
      <c r="J38" s="166" t="s">
        <v>88</v>
      </c>
      <c r="K38" s="166">
        <v>3</v>
      </c>
    </row>
    <row r="39" spans="10:11" x14ac:dyDescent="0.25">
      <c r="J39" s="166" t="s">
        <v>89</v>
      </c>
      <c r="K39" s="166">
        <v>3</v>
      </c>
    </row>
    <row r="40" spans="10:11" x14ac:dyDescent="0.25">
      <c r="J40" s="166" t="s">
        <v>90</v>
      </c>
      <c r="K40" s="166">
        <v>2</v>
      </c>
    </row>
    <row r="41" spans="10:11" x14ac:dyDescent="0.25">
      <c r="J41" s="166" t="s">
        <v>91</v>
      </c>
      <c r="K41" s="166">
        <v>3</v>
      </c>
    </row>
    <row r="42" spans="10:11" x14ac:dyDescent="0.25">
      <c r="J42" s="166" t="s">
        <v>92</v>
      </c>
      <c r="K42" s="166">
        <v>3</v>
      </c>
    </row>
    <row r="43" spans="10:11" x14ac:dyDescent="0.25">
      <c r="J43" s="166" t="s">
        <v>93</v>
      </c>
      <c r="K43" s="166">
        <v>3</v>
      </c>
    </row>
    <row r="44" spans="10:11" x14ac:dyDescent="0.25">
      <c r="J44" s="166" t="s">
        <v>94</v>
      </c>
      <c r="K44" s="166">
        <v>2</v>
      </c>
    </row>
    <row r="45" spans="10:11" x14ac:dyDescent="0.25">
      <c r="J45" s="166" t="s">
        <v>95</v>
      </c>
      <c r="K45" s="166">
        <v>2</v>
      </c>
    </row>
    <row r="46" spans="10:11" x14ac:dyDescent="0.25">
      <c r="J46" s="166" t="s">
        <v>96</v>
      </c>
      <c r="K46" s="166">
        <v>2</v>
      </c>
    </row>
    <row r="47" spans="10:11" x14ac:dyDescent="0.25">
      <c r="J47" s="166" t="s">
        <v>97</v>
      </c>
      <c r="K47" s="166">
        <v>3</v>
      </c>
    </row>
    <row r="48" spans="10:11" x14ac:dyDescent="0.25">
      <c r="J48" s="166" t="s">
        <v>111</v>
      </c>
      <c r="K48" s="166">
        <v>1</v>
      </c>
    </row>
  </sheetData>
  <sheetProtection algorithmName="SHA-512" hashValue="NVatQdx4Xi2LDPof52YmT57PUQtEK63wMjmjmUee+fZSsq7SXWEVcmrfCrP+rHuJbUmJHOeqZjrXtL95RidgIg==" saltValue="wRKU1CG+vV/j/Qck1zil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INSTRUCCIONS</vt:lpstr>
      <vt:lpstr>VAL. TRAJECTÒRIA EMPRESA</vt:lpstr>
      <vt:lpstr>DADES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Plaza Martinez, Ainara</cp:lastModifiedBy>
  <dcterms:created xsi:type="dcterms:W3CDTF">2022-03-22T08:53:03Z</dcterms:created>
  <dcterms:modified xsi:type="dcterms:W3CDTF">2025-06-04T13:05:20Z</dcterms:modified>
</cp:coreProperties>
</file>