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"/>
    </mc:Choice>
  </mc:AlternateContent>
  <xr:revisionPtr revIDLastSave="0" documentId="13_ncr:1_{CAC6A6DB-FAC6-4B55-96AE-627A636B7088}" xr6:coauthVersionLast="47" xr6:coauthVersionMax="47" xr10:uidLastSave="{00000000-0000-0000-0000-000000000000}"/>
  <workbookProtection workbookAlgorithmName="SHA-512" workbookHashValue="d08VNHNPpV4Oty5e0kCg4polhPL/RBCXH3kiruMtv6kwusMui4YCLZa6z4rLSP9I3zfEQ93VhNw7b8+P8nsNjw==" workbookSaltValue="Kr23tJRPLi58sBLHtlbdLQ==" workbookSpinCount="100000" lockStructure="1"/>
  <bookViews>
    <workbookView xWindow="-120" yWindow="-120" windowWidth="29040" windowHeight="15840" tabRatio="903" xr2:uid="{00000000-000D-0000-FFFF-FFFF00000000}"/>
  </bookViews>
  <sheets>
    <sheet name="PORTADA" sheetId="24" r:id="rId1"/>
    <sheet name="Resum" sheetId="2" r:id="rId2"/>
    <sheet name="CAP.1" sheetId="5" r:id="rId3"/>
    <sheet name="CAP.2" sheetId="3" r:id="rId4"/>
    <sheet name="CAP.3" sheetId="4" r:id="rId5"/>
    <sheet name="CAP.4" sheetId="6" r:id="rId6"/>
    <sheet name="CAP.5" sheetId="9" r:id="rId7"/>
    <sheet name="CAP.6" sheetId="11" r:id="rId8"/>
    <sheet name="CAP.7" sheetId="7" r:id="rId9"/>
    <sheet name="CAP.8" sheetId="8" r:id="rId10"/>
    <sheet name="CAP.9" sheetId="12" r:id="rId11"/>
    <sheet name="CAP.10" sheetId="13" r:id="rId12"/>
    <sheet name="CAP.11" sheetId="14" r:id="rId13"/>
    <sheet name="CAP.12" sheetId="15" r:id="rId14"/>
    <sheet name="RESCOMP" sheetId="16" r:id="rId15"/>
    <sheet name="RESUM COMPL. en cas de coprod" sheetId="26" r:id="rId16"/>
    <sheet name="RESUM %" sheetId="25" r:id="rId17"/>
  </sheets>
  <definedNames>
    <definedName name="_11Àrea_d_impressió" localSheetId="6">'CAP.5'!$A$1:$M$45</definedName>
    <definedName name="_14Àrea_d_impressió" localSheetId="7">'CAP.6'!$A$1:$M$39</definedName>
    <definedName name="_15Àrea_d_impressió" localSheetId="8">'CAP.7'!$A$1:$M$38</definedName>
    <definedName name="_16Àrea_d_impressió" localSheetId="9">'CAP.8'!$A$1:$M$33</definedName>
    <definedName name="_17Àrea_d_impressió" localSheetId="10">'CAP.9'!$A$1:$M$32</definedName>
    <definedName name="_18Àrea_d_impressió" localSheetId="1">Resum!$A$1:$J$25</definedName>
    <definedName name="_1Àrea_d_impressió" localSheetId="2">'CAP.1'!$A$1:$M$47</definedName>
    <definedName name="_2Àrea_d_impressió" localSheetId="11">'CAP.10'!$A$1:$J$36</definedName>
    <definedName name="_3Àrea_d_impressió" localSheetId="12">'CAP.11'!$A$1:$J$38</definedName>
    <definedName name="_4Àrea_d_impressió" localSheetId="13">'CAP.12'!$A$1:$J$38</definedName>
    <definedName name="_5Àrea_d_impressió" localSheetId="3">'CAP.2'!$A$1:$M$49</definedName>
    <definedName name="_6Àrea_d_impressió" localSheetId="4">'CAP.3'!$A$1:$M$40</definedName>
    <definedName name="_7Àrea_d_impressió" localSheetId="5">'CAP.4'!$A$1:$M$32</definedName>
    <definedName name="_xlnm.Print_Area" localSheetId="2">'CAP.1'!$A$1:$M$47</definedName>
    <definedName name="_xlnm.Print_Area" localSheetId="11">'CAP.10'!$A$1:$J$36</definedName>
    <definedName name="_xlnm.Print_Area" localSheetId="12">'CAP.11'!$A$1:$J$38</definedName>
    <definedName name="_xlnm.Print_Area" localSheetId="13">'CAP.12'!$A$1:$J$36</definedName>
    <definedName name="_xlnm.Print_Area" localSheetId="3">'CAP.2'!$A$1:$M$49</definedName>
    <definedName name="_xlnm.Print_Area" localSheetId="4">'CAP.3'!$A$1:$M$40</definedName>
    <definedName name="_xlnm.Print_Area" localSheetId="5">'CAP.4'!$A$1:$M$115</definedName>
    <definedName name="_xlnm.Print_Area" localSheetId="6">'CAP.5'!$A$1:$M$110</definedName>
    <definedName name="_xlnm.Print_Area" localSheetId="7">'CAP.6'!$A$1:$M$39</definedName>
    <definedName name="_xlnm.Print_Area" localSheetId="8">'CAP.7'!$A$1:$M$38</definedName>
    <definedName name="_xlnm.Print_Area" localSheetId="9">'CAP.8'!$A$1:$M$33</definedName>
    <definedName name="_xlnm.Print_Area" localSheetId="10">'CAP.9'!$A$1:$M$32</definedName>
    <definedName name="_xlnm.Print_Area" localSheetId="0">PORTADA!$A$3:$N$20</definedName>
    <definedName name="_xlnm.Print_Area" localSheetId="14">RESCOMP!$A$1:$E$21</definedName>
    <definedName name="_xlnm.Print_Area" localSheetId="1">Resum!$A$1:$K$21</definedName>
    <definedName name="_xlnm.Print_Area" localSheetId="16">'RESUM %'!$A$1:$I$15</definedName>
    <definedName name="_xlnm.Print_Area" localSheetId="15">'RESUM COMPL. en cas de coprod'!$A$1:$O$22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9" l="1"/>
  <c r="M14" i="4" l="1"/>
  <c r="L14" i="4"/>
  <c r="K14" i="4"/>
  <c r="J14" i="4"/>
  <c r="I14" i="4"/>
  <c r="H14" i="4"/>
  <c r="G14" i="4"/>
  <c r="F14" i="4"/>
  <c r="E14" i="4"/>
  <c r="H4" i="2" l="1"/>
  <c r="K16" i="26" l="1"/>
  <c r="H3" i="2"/>
  <c r="H2" i="25" s="1"/>
  <c r="L4" i="26"/>
  <c r="K4" i="26"/>
  <c r="I16" i="26"/>
  <c r="J4" i="26"/>
  <c r="I4" i="26"/>
  <c r="G16" i="26"/>
  <c r="H4" i="26"/>
  <c r="G4" i="26"/>
  <c r="E16" i="26"/>
  <c r="F4" i="26"/>
  <c r="E4" i="26"/>
  <c r="C4" i="26"/>
  <c r="C16" i="26"/>
  <c r="M16" i="26" l="1"/>
  <c r="I33" i="15"/>
  <c r="K21" i="26" s="1"/>
  <c r="L21" i="26" s="1"/>
  <c r="I27" i="15"/>
  <c r="I8" i="15"/>
  <c r="K18" i="26" s="1"/>
  <c r="I3" i="15"/>
  <c r="K20" i="26" s="1"/>
  <c r="L20" i="26" s="1"/>
  <c r="I1" i="15"/>
  <c r="I3" i="14"/>
  <c r="I38" i="14" s="1"/>
  <c r="H15" i="2" s="1"/>
  <c r="I1" i="14"/>
  <c r="I22" i="13"/>
  <c r="I3" i="13"/>
  <c r="I36" i="13" s="1"/>
  <c r="H14" i="2" s="1"/>
  <c r="I1" i="13"/>
  <c r="L22" i="12"/>
  <c r="L3" i="12"/>
  <c r="L1" i="12"/>
  <c r="L16" i="8"/>
  <c r="L3" i="8"/>
  <c r="L33" i="8" s="1"/>
  <c r="H12" i="2" s="1"/>
  <c r="L1" i="8"/>
  <c r="H11" i="2"/>
  <c r="L22" i="7"/>
  <c r="L3" i="7"/>
  <c r="L38" i="7" s="1"/>
  <c r="L1" i="7"/>
  <c r="L22" i="11"/>
  <c r="L3" i="11"/>
  <c r="L39" i="11" s="1"/>
  <c r="H10" i="2" s="1"/>
  <c r="L1" i="11"/>
  <c r="L97" i="9"/>
  <c r="L82" i="9"/>
  <c r="L80" i="9"/>
  <c r="L66" i="9"/>
  <c r="L49" i="9"/>
  <c r="L47" i="9"/>
  <c r="L3" i="9"/>
  <c r="L45" i="9" s="1"/>
  <c r="L1" i="9"/>
  <c r="H6" i="2"/>
  <c r="L102" i="6"/>
  <c r="L100" i="6"/>
  <c r="L68" i="6"/>
  <c r="L66" i="6"/>
  <c r="L36" i="6"/>
  <c r="L34" i="6"/>
  <c r="L3" i="6"/>
  <c r="L32" i="6" s="1"/>
  <c r="L64" i="6" s="1"/>
  <c r="L98" i="6" s="1"/>
  <c r="L115" i="6" s="1"/>
  <c r="H8" i="2" s="1"/>
  <c r="L1" i="6"/>
  <c r="L3" i="4"/>
  <c r="L1" i="4"/>
  <c r="L21" i="3"/>
  <c r="L3" i="3"/>
  <c r="L49" i="3" s="1"/>
  <c r="L1" i="3"/>
  <c r="L35" i="5"/>
  <c r="L13" i="5"/>
  <c r="L3" i="5"/>
  <c r="L1" i="5"/>
  <c r="H10" i="25" l="1"/>
  <c r="K12" i="26"/>
  <c r="L12" i="26" s="1"/>
  <c r="H6" i="25"/>
  <c r="K8" i="26"/>
  <c r="L8" i="26" s="1"/>
  <c r="H8" i="25"/>
  <c r="K10" i="26"/>
  <c r="L10" i="26" s="1"/>
  <c r="H13" i="25"/>
  <c r="K17" i="26"/>
  <c r="H12" i="25"/>
  <c r="K14" i="26"/>
  <c r="L14" i="26" s="1"/>
  <c r="H4" i="25"/>
  <c r="K6" i="26"/>
  <c r="L6" i="26" s="1"/>
  <c r="H9" i="25"/>
  <c r="K11" i="26"/>
  <c r="L11" i="26" s="1"/>
  <c r="L78" i="9"/>
  <c r="L110" i="9" s="1"/>
  <c r="H9" i="2" s="1"/>
  <c r="H7" i="25" s="1"/>
  <c r="I9" i="15"/>
  <c r="K19" i="26"/>
  <c r="I36" i="15"/>
  <c r="H16" i="2" s="1"/>
  <c r="H14" i="25" s="1"/>
  <c r="L32" i="12"/>
  <c r="H13" i="2" s="1"/>
  <c r="L40" i="4"/>
  <c r="H7" i="2" s="1"/>
  <c r="L47" i="5"/>
  <c r="H5" i="2" s="1"/>
  <c r="K9" i="26" l="1"/>
  <c r="L9" i="26" s="1"/>
  <c r="K7" i="26"/>
  <c r="L7" i="26" s="1"/>
  <c r="H11" i="25"/>
  <c r="K13" i="26"/>
  <c r="L13" i="26" s="1"/>
  <c r="H17" i="2"/>
  <c r="K18" i="24" s="1"/>
  <c r="K5" i="26"/>
  <c r="H33" i="15"/>
  <c r="I21" i="26" s="1"/>
  <c r="J21" i="26" s="1"/>
  <c r="H27" i="15"/>
  <c r="H8" i="15"/>
  <c r="I18" i="26" s="1"/>
  <c r="H3" i="15"/>
  <c r="I20" i="26" s="1"/>
  <c r="J20" i="26" s="1"/>
  <c r="H3" i="14"/>
  <c r="H38" i="14" s="1"/>
  <c r="G15" i="2" s="1"/>
  <c r="H22" i="13"/>
  <c r="H3" i="13"/>
  <c r="K22" i="12"/>
  <c r="K3" i="12"/>
  <c r="K16" i="8"/>
  <c r="K3" i="8"/>
  <c r="K22" i="7"/>
  <c r="K3" i="7"/>
  <c r="K22" i="11"/>
  <c r="K3" i="11"/>
  <c r="K97" i="9"/>
  <c r="K82" i="9"/>
  <c r="K80" i="9"/>
  <c r="K66" i="9"/>
  <c r="K49" i="9"/>
  <c r="K47" i="9"/>
  <c r="K3" i="9"/>
  <c r="K45" i="9" s="1"/>
  <c r="K102" i="6"/>
  <c r="K100" i="6"/>
  <c r="K68" i="6"/>
  <c r="K66" i="6"/>
  <c r="K36" i="6"/>
  <c r="K34" i="6"/>
  <c r="K3" i="6"/>
  <c r="K32" i="6" s="1"/>
  <c r="K3" i="4"/>
  <c r="K21" i="3"/>
  <c r="K3" i="3"/>
  <c r="K3" i="5"/>
  <c r="K35" i="5"/>
  <c r="K13" i="5"/>
  <c r="G4" i="2"/>
  <c r="G3" i="2"/>
  <c r="G13" i="25" l="1"/>
  <c r="I17" i="26"/>
  <c r="H9" i="15"/>
  <c r="I19" i="26"/>
  <c r="L5" i="26"/>
  <c r="L15" i="26" s="1"/>
  <c r="K15" i="26"/>
  <c r="K22" i="26" s="1"/>
  <c r="H1" i="13"/>
  <c r="G2" i="25"/>
  <c r="H36" i="15"/>
  <c r="G16" i="2" s="1"/>
  <c r="G14" i="25" s="1"/>
  <c r="K1" i="5"/>
  <c r="K1" i="4"/>
  <c r="H1" i="14"/>
  <c r="K1" i="9"/>
  <c r="K1" i="11"/>
  <c r="K1" i="12"/>
  <c r="H1" i="15"/>
  <c r="K1" i="6"/>
  <c r="K1" i="8"/>
  <c r="K1" i="7"/>
  <c r="K1" i="3"/>
  <c r="H36" i="13"/>
  <c r="G14" i="2" s="1"/>
  <c r="K32" i="12"/>
  <c r="G13" i="2" s="1"/>
  <c r="K33" i="8"/>
  <c r="G12" i="2" s="1"/>
  <c r="K38" i="7"/>
  <c r="G11" i="2" s="1"/>
  <c r="K39" i="11"/>
  <c r="G10" i="2" s="1"/>
  <c r="K78" i="9"/>
  <c r="K110" i="9" s="1"/>
  <c r="G9" i="2" s="1"/>
  <c r="K64" i="6"/>
  <c r="K98" i="6" s="1"/>
  <c r="K115" i="6" s="1"/>
  <c r="G8" i="2" s="1"/>
  <c r="K40" i="4"/>
  <c r="G7" i="2" s="1"/>
  <c r="K49" i="3"/>
  <c r="G6" i="2" s="1"/>
  <c r="K47" i="5"/>
  <c r="G5" i="2" s="1"/>
  <c r="G9" i="25" l="1"/>
  <c r="I11" i="26"/>
  <c r="J11" i="26" s="1"/>
  <c r="I5" i="26"/>
  <c r="J5" i="26" s="1"/>
  <c r="G11" i="25"/>
  <c r="I13" i="26"/>
  <c r="J13" i="26" s="1"/>
  <c r="G12" i="25"/>
  <c r="I14" i="26"/>
  <c r="J14" i="26" s="1"/>
  <c r="G4" i="25"/>
  <c r="I6" i="26"/>
  <c r="J6" i="26" s="1"/>
  <c r="I8" i="26"/>
  <c r="J8" i="26" s="1"/>
  <c r="G6" i="25"/>
  <c r="G10" i="25"/>
  <c r="I12" i="26"/>
  <c r="J12" i="26" s="1"/>
  <c r="G8" i="25"/>
  <c r="I10" i="26"/>
  <c r="J10" i="26" s="1"/>
  <c r="I7" i="26"/>
  <c r="J7" i="26" s="1"/>
  <c r="G7" i="25"/>
  <c r="I9" i="26"/>
  <c r="J9" i="26" s="1"/>
  <c r="L19" i="26"/>
  <c r="L17" i="26"/>
  <c r="L16" i="26"/>
  <c r="L18" i="26"/>
  <c r="E33" i="15"/>
  <c r="C21" i="26" s="1"/>
  <c r="E27" i="15"/>
  <c r="C19" i="26" s="1"/>
  <c r="E8" i="15"/>
  <c r="C18" i="26" s="1"/>
  <c r="J3" i="15"/>
  <c r="G3" i="15"/>
  <c r="G20" i="26" s="1"/>
  <c r="H20" i="26" s="1"/>
  <c r="F3" i="15"/>
  <c r="E20" i="26" s="1"/>
  <c r="F20" i="26" s="1"/>
  <c r="E3" i="15"/>
  <c r="C20" i="26" s="1"/>
  <c r="E3" i="14"/>
  <c r="E38" i="14" s="1"/>
  <c r="E22" i="13"/>
  <c r="E3" i="13"/>
  <c r="E22" i="12"/>
  <c r="E3" i="12"/>
  <c r="E16" i="8"/>
  <c r="E3" i="8"/>
  <c r="E22" i="7"/>
  <c r="E3" i="7"/>
  <c r="E22" i="11"/>
  <c r="E3" i="11"/>
  <c r="E97" i="9"/>
  <c r="E82" i="9"/>
  <c r="E66" i="9"/>
  <c r="E49" i="9"/>
  <c r="E45" i="9"/>
  <c r="E102" i="6"/>
  <c r="E68" i="6"/>
  <c r="E36" i="6"/>
  <c r="E3" i="6"/>
  <c r="E32" i="6" s="1"/>
  <c r="E3" i="4"/>
  <c r="E21" i="3"/>
  <c r="E3" i="3"/>
  <c r="E35" i="5"/>
  <c r="E13" i="5"/>
  <c r="E3" i="5"/>
  <c r="F4" i="2"/>
  <c r="F3" i="2"/>
  <c r="J1" i="5" s="1"/>
  <c r="E4" i="2"/>
  <c r="E3" i="2"/>
  <c r="I1" i="5" s="1"/>
  <c r="D4" i="2"/>
  <c r="D3" i="2"/>
  <c r="D4" i="26" s="1"/>
  <c r="D21" i="26" l="1"/>
  <c r="I15" i="26"/>
  <c r="I22" i="26" s="1"/>
  <c r="D20" i="26"/>
  <c r="M20" i="26"/>
  <c r="N20" i="26" s="1"/>
  <c r="J15" i="26"/>
  <c r="J17" i="26" s="1"/>
  <c r="L22" i="26"/>
  <c r="E39" i="11"/>
  <c r="E36" i="15"/>
  <c r="E32" i="12"/>
  <c r="E36" i="13"/>
  <c r="E33" i="8"/>
  <c r="E38" i="7"/>
  <c r="E78" i="9"/>
  <c r="E110" i="9" s="1"/>
  <c r="E64" i="6"/>
  <c r="E98" i="6" s="1"/>
  <c r="E115" i="6" s="1"/>
  <c r="E40" i="4"/>
  <c r="E49" i="3"/>
  <c r="E47" i="5"/>
  <c r="J19" i="26" l="1"/>
  <c r="J16" i="26"/>
  <c r="J18" i="26"/>
  <c r="J80" i="9"/>
  <c r="I80" i="9"/>
  <c r="J47" i="9"/>
  <c r="I47" i="9"/>
  <c r="J100" i="6"/>
  <c r="I100" i="6"/>
  <c r="J66" i="6"/>
  <c r="I66" i="6"/>
  <c r="J34" i="6"/>
  <c r="I34" i="6"/>
  <c r="J22" i="26" l="1"/>
  <c r="H3" i="4"/>
  <c r="I3" i="4"/>
  <c r="D14" i="2"/>
  <c r="D16" i="2"/>
  <c r="F8" i="15"/>
  <c r="E18" i="26" s="1"/>
  <c r="G8" i="15"/>
  <c r="G18" i="26" s="1"/>
  <c r="J8" i="15"/>
  <c r="J27" i="15"/>
  <c r="J9" i="15" s="1"/>
  <c r="G27" i="15"/>
  <c r="G19" i="26" s="1"/>
  <c r="G9" i="15"/>
  <c r="F27" i="15"/>
  <c r="E19" i="26" s="1"/>
  <c r="M19" i="26" s="1"/>
  <c r="F9" i="15"/>
  <c r="I3" i="7"/>
  <c r="I22" i="7"/>
  <c r="I3" i="8"/>
  <c r="I16" i="8"/>
  <c r="I3" i="12"/>
  <c r="I22" i="12"/>
  <c r="F3" i="13"/>
  <c r="F22" i="13"/>
  <c r="F3" i="14"/>
  <c r="F38" i="14" s="1"/>
  <c r="E15" i="2" s="1"/>
  <c r="E17" i="26" s="1"/>
  <c r="F33" i="15"/>
  <c r="E21" i="26" s="1"/>
  <c r="M97" i="9"/>
  <c r="J97" i="9"/>
  <c r="I97" i="9"/>
  <c r="H97" i="9"/>
  <c r="G97" i="9"/>
  <c r="F97" i="9"/>
  <c r="M82" i="9"/>
  <c r="J82" i="9"/>
  <c r="I82" i="9"/>
  <c r="H82" i="9"/>
  <c r="G82" i="9"/>
  <c r="F82" i="9"/>
  <c r="F49" i="9"/>
  <c r="G49" i="9"/>
  <c r="H49" i="9"/>
  <c r="I49" i="9"/>
  <c r="J49" i="9"/>
  <c r="M49" i="9"/>
  <c r="M66" i="9"/>
  <c r="J66" i="9"/>
  <c r="I66" i="9"/>
  <c r="H66" i="9"/>
  <c r="G66" i="9"/>
  <c r="F66" i="9"/>
  <c r="F3" i="6"/>
  <c r="F32" i="6"/>
  <c r="J1" i="6"/>
  <c r="F1" i="15"/>
  <c r="M102" i="6"/>
  <c r="J102" i="6"/>
  <c r="I102" i="6"/>
  <c r="H102" i="6"/>
  <c r="G102" i="6"/>
  <c r="F102" i="6"/>
  <c r="M68" i="6"/>
  <c r="J68" i="6"/>
  <c r="I68" i="6"/>
  <c r="H68" i="6"/>
  <c r="G68" i="6"/>
  <c r="F68" i="6"/>
  <c r="M36" i="6"/>
  <c r="J36" i="6"/>
  <c r="I36" i="6"/>
  <c r="H36" i="6"/>
  <c r="G36" i="6"/>
  <c r="F36" i="6"/>
  <c r="J35" i="5"/>
  <c r="I35" i="5"/>
  <c r="H35" i="5"/>
  <c r="G35" i="5"/>
  <c r="F35" i="5"/>
  <c r="M13" i="5"/>
  <c r="J13" i="5"/>
  <c r="I13" i="5"/>
  <c r="H13" i="5"/>
  <c r="G13" i="5"/>
  <c r="F13" i="5"/>
  <c r="M3" i="5"/>
  <c r="J3" i="5"/>
  <c r="I3" i="5"/>
  <c r="H3" i="5"/>
  <c r="G3" i="5"/>
  <c r="F3" i="5"/>
  <c r="G3" i="14"/>
  <c r="G38" i="14" s="1"/>
  <c r="F15" i="2" s="1"/>
  <c r="G17" i="26" s="1"/>
  <c r="C17" i="16"/>
  <c r="C18" i="16"/>
  <c r="E1" i="15"/>
  <c r="D2" i="25"/>
  <c r="H3" i="3"/>
  <c r="H21" i="3"/>
  <c r="C15" i="16"/>
  <c r="C20" i="16"/>
  <c r="D20" i="16" s="1"/>
  <c r="J33" i="15"/>
  <c r="G33" i="15"/>
  <c r="G21" i="26" s="1"/>
  <c r="H21" i="26" s="1"/>
  <c r="J3" i="14"/>
  <c r="J38" i="14" s="1"/>
  <c r="J3" i="13"/>
  <c r="J22" i="13"/>
  <c r="G3" i="13"/>
  <c r="G22" i="13"/>
  <c r="M3" i="12"/>
  <c r="M22" i="12"/>
  <c r="J3" i="12"/>
  <c r="J22" i="12"/>
  <c r="H3" i="12"/>
  <c r="H22" i="12"/>
  <c r="G3" i="12"/>
  <c r="G22" i="12"/>
  <c r="F3" i="12"/>
  <c r="F22" i="12"/>
  <c r="J3" i="8"/>
  <c r="J16" i="8"/>
  <c r="F3" i="8"/>
  <c r="F16" i="8"/>
  <c r="M16" i="8"/>
  <c r="M3" i="8"/>
  <c r="H16" i="8"/>
  <c r="G16" i="8"/>
  <c r="H3" i="8"/>
  <c r="G3" i="8"/>
  <c r="M3" i="7"/>
  <c r="M22" i="7"/>
  <c r="J3" i="7"/>
  <c r="J22" i="7"/>
  <c r="H3" i="7"/>
  <c r="H22" i="7"/>
  <c r="G3" i="7"/>
  <c r="G22" i="7"/>
  <c r="F3" i="7"/>
  <c r="F22" i="7"/>
  <c r="M3" i="11"/>
  <c r="M22" i="11"/>
  <c r="J3" i="11"/>
  <c r="J22" i="11"/>
  <c r="I3" i="11"/>
  <c r="I22" i="11"/>
  <c r="H3" i="11"/>
  <c r="H22" i="11"/>
  <c r="G3" i="11"/>
  <c r="G39" i="11" s="1"/>
  <c r="G22" i="11"/>
  <c r="F3" i="11"/>
  <c r="F22" i="11"/>
  <c r="H3" i="9"/>
  <c r="H45" i="9" s="1"/>
  <c r="M3" i="9"/>
  <c r="M45" i="9" s="1"/>
  <c r="J3" i="9"/>
  <c r="J45" i="9" s="1"/>
  <c r="I3" i="9"/>
  <c r="I45" i="9" s="1"/>
  <c r="G3" i="9"/>
  <c r="G45" i="9" s="1"/>
  <c r="F3" i="9"/>
  <c r="F45" i="9" s="1"/>
  <c r="H3" i="6"/>
  <c r="H32" i="6" s="1"/>
  <c r="M3" i="6"/>
  <c r="M32" i="6" s="1"/>
  <c r="J3" i="6"/>
  <c r="J32" i="6" s="1"/>
  <c r="I3" i="6"/>
  <c r="I32" i="6" s="1"/>
  <c r="G3" i="6"/>
  <c r="G32" i="6" s="1"/>
  <c r="G64" i="6" s="1"/>
  <c r="M3" i="4"/>
  <c r="J3" i="4"/>
  <c r="G3" i="4"/>
  <c r="F3" i="4"/>
  <c r="M3" i="3"/>
  <c r="M21" i="3"/>
  <c r="J3" i="3"/>
  <c r="J21" i="3"/>
  <c r="I3" i="3"/>
  <c r="I21" i="3"/>
  <c r="G3" i="3"/>
  <c r="G21" i="3"/>
  <c r="F3" i="3"/>
  <c r="F21" i="3"/>
  <c r="M35" i="5"/>
  <c r="A14" i="25"/>
  <c r="A13" i="25"/>
  <c r="A12" i="25"/>
  <c r="A11" i="25"/>
  <c r="A10" i="25"/>
  <c r="A9" i="25"/>
  <c r="A7" i="25"/>
  <c r="A6" i="25"/>
  <c r="A5" i="25"/>
  <c r="A4" i="25"/>
  <c r="A3" i="25"/>
  <c r="C19" i="16"/>
  <c r="D19" i="16" s="1"/>
  <c r="F21" i="26" l="1"/>
  <c r="M21" i="26"/>
  <c r="N21" i="26" s="1"/>
  <c r="J38" i="7"/>
  <c r="F11" i="2" s="1"/>
  <c r="G11" i="26" s="1"/>
  <c r="H11" i="26" s="1"/>
  <c r="M18" i="26"/>
  <c r="H39" i="11"/>
  <c r="D10" i="2" s="1"/>
  <c r="C13" i="16"/>
  <c r="D13" i="16" s="1"/>
  <c r="C14" i="26"/>
  <c r="I32" i="12"/>
  <c r="E13" i="2" s="1"/>
  <c r="E13" i="26" s="1"/>
  <c r="F13" i="26" s="1"/>
  <c r="G32" i="12"/>
  <c r="I64" i="6"/>
  <c r="I98" i="6" s="1"/>
  <c r="I115" i="6" s="1"/>
  <c r="E8" i="2" s="1"/>
  <c r="E8" i="26" s="1"/>
  <c r="F8" i="26" s="1"/>
  <c r="M49" i="3"/>
  <c r="I15" i="2"/>
  <c r="J32" i="12"/>
  <c r="F13" i="2" s="1"/>
  <c r="G13" i="26" s="1"/>
  <c r="H13" i="26" s="1"/>
  <c r="F32" i="12"/>
  <c r="H33" i="8"/>
  <c r="M38" i="7"/>
  <c r="I11" i="2" s="1"/>
  <c r="I38" i="7"/>
  <c r="E11" i="2" s="1"/>
  <c r="E11" i="26" s="1"/>
  <c r="F11" i="26" s="1"/>
  <c r="M39" i="11"/>
  <c r="I10" i="2" s="1"/>
  <c r="F39" i="11"/>
  <c r="G78" i="9"/>
  <c r="G110" i="9" s="1"/>
  <c r="G98" i="6"/>
  <c r="G115" i="6" s="1"/>
  <c r="I6" i="2"/>
  <c r="F36" i="15"/>
  <c r="E16" i="2" s="1"/>
  <c r="J36" i="15"/>
  <c r="H38" i="7"/>
  <c r="D11" i="2" s="1"/>
  <c r="F38" i="7"/>
  <c r="G38" i="7"/>
  <c r="J39" i="11"/>
  <c r="F10" i="2" s="1"/>
  <c r="G10" i="26" s="1"/>
  <c r="H10" i="26" s="1"/>
  <c r="I39" i="11"/>
  <c r="E10" i="2" s="1"/>
  <c r="E10" i="26" s="1"/>
  <c r="F10" i="26" s="1"/>
  <c r="H78" i="9"/>
  <c r="H110" i="9" s="1"/>
  <c r="F64" i="6"/>
  <c r="F98" i="6" s="1"/>
  <c r="F115" i="6" s="1"/>
  <c r="G40" i="4"/>
  <c r="J40" i="4"/>
  <c r="F7" i="2" s="1"/>
  <c r="G7" i="26" s="1"/>
  <c r="H49" i="3"/>
  <c r="D6" i="2" s="1"/>
  <c r="M47" i="5"/>
  <c r="J47" i="5"/>
  <c r="F5" i="2" s="1"/>
  <c r="I47" i="5"/>
  <c r="E5" i="2" s="1"/>
  <c r="G36" i="15"/>
  <c r="F16" i="2" s="1"/>
  <c r="J16" i="2" s="1"/>
  <c r="D15" i="2"/>
  <c r="G36" i="13"/>
  <c r="F14" i="2" s="1"/>
  <c r="G14" i="26" s="1"/>
  <c r="H14" i="26" s="1"/>
  <c r="F36" i="13"/>
  <c r="E14" i="2" s="1"/>
  <c r="E14" i="26" s="1"/>
  <c r="F14" i="26" s="1"/>
  <c r="J36" i="13"/>
  <c r="M32" i="12"/>
  <c r="H32" i="12"/>
  <c r="G33" i="8"/>
  <c r="F33" i="8"/>
  <c r="J33" i="8"/>
  <c r="F12" i="2" s="1"/>
  <c r="G12" i="26" s="1"/>
  <c r="H12" i="26" s="1"/>
  <c r="M33" i="8"/>
  <c r="I33" i="8"/>
  <c r="E12" i="2" s="1"/>
  <c r="E12" i="26" s="1"/>
  <c r="F12" i="26" s="1"/>
  <c r="D12" i="2"/>
  <c r="I78" i="9"/>
  <c r="I110" i="9" s="1"/>
  <c r="E9" i="2" s="1"/>
  <c r="E9" i="26" s="1"/>
  <c r="F9" i="26" s="1"/>
  <c r="J78" i="9"/>
  <c r="J110" i="9" s="1"/>
  <c r="F9" i="2" s="1"/>
  <c r="G9" i="26" s="1"/>
  <c r="H9" i="26" s="1"/>
  <c r="M78" i="9"/>
  <c r="M110" i="9" s="1"/>
  <c r="F78" i="9"/>
  <c r="F110" i="9" s="1"/>
  <c r="H64" i="6"/>
  <c r="H98" i="6" s="1"/>
  <c r="H115" i="6" s="1"/>
  <c r="D8" i="2" s="1"/>
  <c r="M64" i="6"/>
  <c r="M98" i="6" s="1"/>
  <c r="M115" i="6" s="1"/>
  <c r="J64" i="6"/>
  <c r="J98" i="6" s="1"/>
  <c r="J115" i="6" s="1"/>
  <c r="F8" i="2" s="1"/>
  <c r="G8" i="26" s="1"/>
  <c r="H8" i="26" s="1"/>
  <c r="F40" i="4"/>
  <c r="M40" i="4"/>
  <c r="I40" i="4"/>
  <c r="E7" i="2" s="1"/>
  <c r="E7" i="26" s="1"/>
  <c r="F7" i="26" s="1"/>
  <c r="H40" i="4"/>
  <c r="G49" i="3"/>
  <c r="I49" i="3"/>
  <c r="E6" i="2" s="1"/>
  <c r="E6" i="26" s="1"/>
  <c r="F49" i="3"/>
  <c r="J49" i="3"/>
  <c r="F6" i="2" s="1"/>
  <c r="G6" i="26" s="1"/>
  <c r="H6" i="26" s="1"/>
  <c r="G47" i="5"/>
  <c r="F47" i="5"/>
  <c r="H47" i="5"/>
  <c r="D5" i="2" s="1"/>
  <c r="I1" i="7"/>
  <c r="E1" i="13"/>
  <c r="E1" i="14"/>
  <c r="E2" i="25"/>
  <c r="I1" i="3"/>
  <c r="F2" i="25"/>
  <c r="J1" i="3"/>
  <c r="I1" i="9"/>
  <c r="F1" i="14"/>
  <c r="J1" i="11"/>
  <c r="G1" i="14"/>
  <c r="I1" i="6"/>
  <c r="I1" i="12"/>
  <c r="J1" i="4"/>
  <c r="J1" i="12"/>
  <c r="G1" i="15"/>
  <c r="J1" i="7"/>
  <c r="G1" i="13"/>
  <c r="J1" i="9"/>
  <c r="J1" i="8"/>
  <c r="I1" i="4"/>
  <c r="I1" i="11"/>
  <c r="I1" i="8"/>
  <c r="F1" i="13"/>
  <c r="J14" i="2" l="1"/>
  <c r="G5" i="26"/>
  <c r="H5" i="26" s="1"/>
  <c r="J10" i="2"/>
  <c r="C9" i="16"/>
  <c r="D9" i="16" s="1"/>
  <c r="C10" i="26"/>
  <c r="J5" i="2"/>
  <c r="D3" i="25" s="1"/>
  <c r="J12" i="2"/>
  <c r="C11" i="16"/>
  <c r="C12" i="26"/>
  <c r="J6" i="2"/>
  <c r="C5" i="16"/>
  <c r="D5" i="16" s="1"/>
  <c r="C6" i="26"/>
  <c r="F9" i="25"/>
  <c r="J11" i="2"/>
  <c r="C10" i="16"/>
  <c r="C11" i="26"/>
  <c r="J8" i="2"/>
  <c r="C7" i="16"/>
  <c r="C8" i="26"/>
  <c r="J15" i="2"/>
  <c r="C17" i="26"/>
  <c r="M17" i="26" s="1"/>
  <c r="C16" i="16"/>
  <c r="D11" i="16"/>
  <c r="D14" i="26"/>
  <c r="M14" i="26"/>
  <c r="N14" i="26" s="1"/>
  <c r="E5" i="26"/>
  <c r="F5" i="26" s="1"/>
  <c r="H7" i="26"/>
  <c r="H15" i="26" s="1"/>
  <c r="G15" i="26"/>
  <c r="G22" i="26" s="1"/>
  <c r="F6" i="26"/>
  <c r="C4" i="16"/>
  <c r="C5" i="26"/>
  <c r="D7" i="16"/>
  <c r="I16" i="2"/>
  <c r="I14" i="2"/>
  <c r="I13" i="2"/>
  <c r="I12" i="2"/>
  <c r="D10" i="16"/>
  <c r="I9" i="2"/>
  <c r="I8" i="2"/>
  <c r="I7" i="2"/>
  <c r="D7" i="2"/>
  <c r="D6" i="25"/>
  <c r="I5" i="2"/>
  <c r="D13" i="2"/>
  <c r="D9" i="2"/>
  <c r="J9" i="2" s="1"/>
  <c r="E17" i="2"/>
  <c r="K15" i="24" s="1"/>
  <c r="F17" i="2"/>
  <c r="K16" i="24" s="1"/>
  <c r="D13" i="25"/>
  <c r="D9" i="25"/>
  <c r="E9" i="25"/>
  <c r="D8" i="25"/>
  <c r="E8" i="25"/>
  <c r="F8" i="25"/>
  <c r="E3" i="25" l="1"/>
  <c r="F3" i="25"/>
  <c r="G3" i="25"/>
  <c r="H3" i="25"/>
  <c r="D6" i="26"/>
  <c r="M6" i="26"/>
  <c r="N6" i="26" s="1"/>
  <c r="D10" i="26"/>
  <c r="M10" i="26"/>
  <c r="N10" i="26" s="1"/>
  <c r="D8" i="26"/>
  <c r="M8" i="26"/>
  <c r="N8" i="26" s="1"/>
  <c r="J13" i="2"/>
  <c r="C12" i="16"/>
  <c r="D12" i="16" s="1"/>
  <c r="C13" i="26"/>
  <c r="D12" i="26"/>
  <c r="M12" i="26"/>
  <c r="N12" i="26" s="1"/>
  <c r="M5" i="26"/>
  <c r="N5" i="26" s="1"/>
  <c r="D11" i="26"/>
  <c r="M11" i="26"/>
  <c r="N11" i="26" s="1"/>
  <c r="J7" i="2"/>
  <c r="C6" i="16"/>
  <c r="D6" i="16" s="1"/>
  <c r="C7" i="26"/>
  <c r="C8" i="16"/>
  <c r="D8" i="16" s="1"/>
  <c r="C9" i="26"/>
  <c r="E15" i="26"/>
  <c r="E22" i="26" s="1"/>
  <c r="F15" i="26"/>
  <c r="F16" i="26" s="1"/>
  <c r="I8" i="25"/>
  <c r="I9" i="25"/>
  <c r="D4" i="16"/>
  <c r="H19" i="26"/>
  <c r="H18" i="26"/>
  <c r="H17" i="26"/>
  <c r="H16" i="26"/>
  <c r="D5" i="26"/>
  <c r="F14" i="25"/>
  <c r="D14" i="25"/>
  <c r="E14" i="25"/>
  <c r="D12" i="25"/>
  <c r="F12" i="25"/>
  <c r="E12" i="25"/>
  <c r="F10" i="25"/>
  <c r="D10" i="25"/>
  <c r="E10" i="25"/>
  <c r="G17" i="2"/>
  <c r="I17" i="2"/>
  <c r="J17" i="2"/>
  <c r="D7" i="25"/>
  <c r="D17" i="2"/>
  <c r="K11" i="24" s="1"/>
  <c r="F13" i="25"/>
  <c r="E13" i="25"/>
  <c r="I13" i="25" s="1"/>
  <c r="F7" i="25"/>
  <c r="E7" i="25"/>
  <c r="E6" i="25"/>
  <c r="F6" i="25"/>
  <c r="E5" i="25"/>
  <c r="F5" i="25"/>
  <c r="D5" i="25"/>
  <c r="E4" i="25"/>
  <c r="F4" i="25"/>
  <c r="D4" i="25"/>
  <c r="I3" i="25" l="1"/>
  <c r="G5" i="25"/>
  <c r="H5" i="25"/>
  <c r="N18" i="24"/>
  <c r="H15" i="25"/>
  <c r="I14" i="25"/>
  <c r="D13" i="26"/>
  <c r="M13" i="26"/>
  <c r="N13" i="26" s="1"/>
  <c r="C15" i="26"/>
  <c r="C22" i="26" s="1"/>
  <c r="F18" i="26"/>
  <c r="D14" i="16"/>
  <c r="D17" i="16" s="1"/>
  <c r="D7" i="26"/>
  <c r="M7" i="26"/>
  <c r="N7" i="26" s="1"/>
  <c r="I6" i="25"/>
  <c r="I7" i="25"/>
  <c r="D9" i="26"/>
  <c r="M9" i="26"/>
  <c r="K17" i="24"/>
  <c r="N17" i="24" s="1"/>
  <c r="G15" i="25"/>
  <c r="C14" i="16"/>
  <c r="C21" i="16" s="1"/>
  <c r="F17" i="26"/>
  <c r="F19" i="26"/>
  <c r="I12" i="25"/>
  <c r="I10" i="25"/>
  <c r="I4" i="25"/>
  <c r="H22" i="26"/>
  <c r="D16" i="16"/>
  <c r="D11" i="25"/>
  <c r="F11" i="25"/>
  <c r="E11" i="25"/>
  <c r="D15" i="25"/>
  <c r="N15" i="24"/>
  <c r="N16" i="24"/>
  <c r="N11" i="24"/>
  <c r="F15" i="25"/>
  <c r="E15" i="25"/>
  <c r="I5" i="25" l="1"/>
  <c r="D18" i="16"/>
  <c r="D15" i="26"/>
  <c r="F22" i="26"/>
  <c r="D15" i="16"/>
  <c r="D21" i="16" s="1"/>
  <c r="D17" i="26"/>
  <c r="D18" i="26"/>
  <c r="D16" i="26"/>
  <c r="D19" i="26"/>
  <c r="N9" i="26"/>
  <c r="N15" i="26" s="1"/>
  <c r="M15" i="26"/>
  <c r="M22" i="26" s="1"/>
  <c r="I15" i="25"/>
  <c r="I11" i="25"/>
  <c r="D22" i="26" l="1"/>
  <c r="N16" i="26"/>
  <c r="N18" i="26"/>
  <c r="N17" i="26"/>
  <c r="N19" i="26"/>
  <c r="N22" i="26" l="1"/>
</calcChain>
</file>

<file path=xl/sharedStrings.xml><?xml version="1.0" encoding="utf-8"?>
<sst xmlns="http://schemas.openxmlformats.org/spreadsheetml/2006/main" count="1258" uniqueCount="1026">
  <si>
    <t>Assegurança de materials de producció</t>
  </si>
  <si>
    <t xml:space="preserve">Assegurança de responsabilitat civil  </t>
  </si>
  <si>
    <t xml:space="preserve">Assegurança de interrupció de rodatge  </t>
  </si>
  <si>
    <t>Assegurança desplaçament</t>
  </si>
  <si>
    <t xml:space="preserve">Hotels  </t>
  </si>
  <si>
    <t>CAPÍTOL 10.- ASSEGURANCES I DIVERSOS</t>
  </si>
  <si>
    <t>Assegurances</t>
  </si>
  <si>
    <t>Cobertures especials</t>
  </si>
  <si>
    <t>DIVERSOS</t>
  </si>
  <si>
    <t>Menjars</t>
  </si>
  <si>
    <t xml:space="preserve">Telèfons  </t>
  </si>
  <si>
    <t>Amortització de mobiliari</t>
  </si>
  <si>
    <t>Electricitat</t>
  </si>
  <si>
    <t>Manteniment aires condicionats/calefacció</t>
  </si>
  <si>
    <t>Amortització aires condicionats/calefacció</t>
  </si>
  <si>
    <t>Alta fiscal, epígraf</t>
  </si>
  <si>
    <t xml:space="preserve">Personal administratiu  </t>
  </si>
  <si>
    <t>CAPÍTOL 11.- DESPESES GENERALES</t>
  </si>
  <si>
    <t>GASTOS GENERALS</t>
  </si>
  <si>
    <t>Missatgeria</t>
  </si>
  <si>
    <t xml:space="preserve">Correu i Telègraf  </t>
  </si>
  <si>
    <t xml:space="preserve">Lloguer d'oficina  </t>
  </si>
  <si>
    <t>Lloguer magatzem</t>
  </si>
  <si>
    <t>Lloguer equipament d'oficina</t>
  </si>
  <si>
    <t>Amortització de hardware d'oficina</t>
  </si>
  <si>
    <t>Amortització de software d'oficina</t>
  </si>
  <si>
    <t>Manteniment sistema de antirobatori alarmes</t>
  </si>
  <si>
    <t>Neteja</t>
  </si>
  <si>
    <t>Aigua</t>
  </si>
  <si>
    <t>Llum</t>
  </si>
  <si>
    <t>Pagament llicència Ajuntament</t>
  </si>
  <si>
    <t>Honoraris i  despeses legales</t>
  </si>
  <si>
    <t>Reparacions i reposició d'instal·lacions</t>
  </si>
  <si>
    <t>Arxiu</t>
  </si>
  <si>
    <t xml:space="preserve">Taxis, i despeses de locomoció fora de dates de rodatge  </t>
  </si>
  <si>
    <t xml:space="preserve">Llum, aigua, neteja  </t>
  </si>
  <si>
    <t xml:space="preserve">Material i subministres d'oficina  </t>
  </si>
  <si>
    <t>Còpies i fotocòpies</t>
  </si>
  <si>
    <t xml:space="preserve">Menjars pre i post rodatge  </t>
  </si>
  <si>
    <t>Gestoria laboral i fiscal</t>
  </si>
  <si>
    <t>SAI i alimentació</t>
  </si>
  <si>
    <t>CAPÍTOL 12.- DESPESES D'EXPLOTACIÓ I  FINANCERES</t>
  </si>
  <si>
    <t>CRI I COPIES.</t>
  </si>
  <si>
    <t>CRI o Internegatiu</t>
  </si>
  <si>
    <t xml:space="preserve">Còpies  </t>
  </si>
  <si>
    <t>PUBLICITAT</t>
  </si>
  <si>
    <t>Altres presentacions</t>
  </si>
  <si>
    <t>Rodes de premsa</t>
  </si>
  <si>
    <t>Dossier premsa</t>
  </si>
  <si>
    <t xml:space="preserve">Relacions públiques    </t>
  </si>
  <si>
    <t>Presència en Mitjans</t>
  </si>
  <si>
    <t>Elements promocionals</t>
  </si>
  <si>
    <t>Flyer, postals, altres</t>
  </si>
  <si>
    <t>Impressió bíblies</t>
  </si>
  <si>
    <t>Altres (especificar)</t>
  </si>
  <si>
    <t>INTERESSOS PASSIUS</t>
  </si>
  <si>
    <t xml:space="preserve">Interessos passius i despeses de negociació de préstecs oficials  </t>
  </si>
  <si>
    <t>OBSERVACIONS</t>
  </si>
  <si>
    <t>RESUM %</t>
  </si>
  <si>
    <t>Productora
sol·licitant</t>
  </si>
  <si>
    <t>TOTAL .......................................</t>
  </si>
  <si>
    <t>Sense incloure Productor Executiu</t>
  </si>
  <si>
    <t>Límit Màxim: 5 % del Subtotal</t>
  </si>
  <si>
    <t>Límit Màxim: 7 % del Subtotal</t>
  </si>
  <si>
    <t>Límit Màxim: 40 % del Subtotal</t>
  </si>
  <si>
    <t>Límit Màxim: 20 % del Subtotal</t>
  </si>
  <si>
    <t xml:space="preserve">COST TOTAL  </t>
  </si>
  <si>
    <t>CAP. 01.- DESENVOLUPAMENT..................................................................................................................</t>
  </si>
  <si>
    <t>CAP. 03.- EQUIP DE PRODUCCIÓ  ..........................................................................................</t>
  </si>
  <si>
    <t>CAP. 04.- PRE-PRODUCCIÓ  ...........................................................................................................</t>
  </si>
  <si>
    <t>CAP. 07.- DOBLATGE............................................................................................................................</t>
  </si>
  <si>
    <t>CAP. 09.- MÀSTER I MATERIALS...................................................................................................................</t>
  </si>
  <si>
    <t>CAP. 11.- DESPESES GENERALS  ...............................................................................................................</t>
  </si>
  <si>
    <t>CAP. 12.- DESPESES EXPLOTACIÓ I FINANCERES ..............................................................................................</t>
  </si>
  <si>
    <t>CAP. 10.-  ASSEGURANCES  I DIVERSOS ...........................................................................................</t>
  </si>
  <si>
    <t>CAP. 08.- EFECTES DE SO I MESCLA...............................................................................................</t>
  </si>
  <si>
    <t>Cap.  02  GUIÓ I MÚSICA (inclou banda sonora)</t>
  </si>
  <si>
    <t xml:space="preserve">Cap.  03  EQUIP DE PRODUCCIÓ  </t>
  </si>
  <si>
    <t>Cap.  04  PRE-PRODUCCIÓ</t>
  </si>
  <si>
    <t>Cap.  05  REALITZACIÓ</t>
  </si>
  <si>
    <t>Cap.  07  DOBLATGE</t>
  </si>
  <si>
    <t>Cap.  08  EFECTES DE SO I MESCLA</t>
  </si>
  <si>
    <t>Cap.  10  ASSEGURANCES I DIVERSOS</t>
  </si>
  <si>
    <t xml:space="preserve">Despeses generals (Cap. 11)  </t>
  </si>
  <si>
    <t xml:space="preserve">Publicitat (Cap. 12.02.)  </t>
  </si>
  <si>
    <t xml:space="preserve">Interessos Passius (Cap. 12.03.)  </t>
  </si>
  <si>
    <t xml:space="preserve">Còpies (Cap. 12.01)  </t>
  </si>
  <si>
    <t xml:space="preserve">Informe E. Auditoria  </t>
  </si>
  <si>
    <t>RESUM COMPLEMENTARI PRODUCTORA SOL·LICITANT</t>
  </si>
  <si>
    <t xml:space="preserve">Director animació </t>
  </si>
  <si>
    <t xml:space="preserve">Supervisor animació </t>
  </si>
  <si>
    <t>Supervisor intercalació</t>
  </si>
  <si>
    <t xml:space="preserve">Supervisor animació de personatges </t>
  </si>
  <si>
    <t>Supervisor color</t>
  </si>
  <si>
    <t>Supervisor clean up</t>
  </si>
  <si>
    <t>Supervisor efectes</t>
  </si>
  <si>
    <t>Supervisor fondos</t>
  </si>
  <si>
    <t>Supervisor captura de moviment</t>
  </si>
  <si>
    <t>TOTAL CAPÍTOL 04</t>
  </si>
  <si>
    <t>TOTAL CAPÍTOL 05</t>
  </si>
  <si>
    <t>CAPÍTOL 09.- MÀSTER I MATERIALS</t>
  </si>
  <si>
    <t>(*) Laboratori còpies, difusió.</t>
  </si>
  <si>
    <t>12.03.02</t>
  </si>
  <si>
    <t>COST DE REALITZACIÓ</t>
  </si>
  <si>
    <t>CAPÍTOL 01.- DESENVOLUPAMENT</t>
  </si>
  <si>
    <t>PERSONAL DE DESENVOLUPAMENT</t>
  </si>
  <si>
    <t>Cap.  01  DESENVOLUPAMENT</t>
  </si>
  <si>
    <t xml:space="preserve">Coordinador de producció (desenvolupament) </t>
  </si>
  <si>
    <t xml:space="preserve">Director d'animació (desenvolupament) </t>
  </si>
  <si>
    <t xml:space="preserve">TREBALLS DE DESENVOLUPAMENT </t>
  </si>
  <si>
    <t>Art conceptual (recerca estil gràfic)</t>
  </si>
  <si>
    <t>Dissenys personatges</t>
  </si>
  <si>
    <t>Disseny personatges</t>
  </si>
  <si>
    <t>Dissenys escenaris</t>
  </si>
  <si>
    <t>Disseny escenaris</t>
  </si>
  <si>
    <t>Disseny efectes</t>
  </si>
  <si>
    <t>Bíblia artística</t>
  </si>
  <si>
    <t xml:space="preserve">Ajudant de producció (desenvolupament) </t>
  </si>
  <si>
    <t>Disseny grafisme de la sèrie (logotip tipografia, etc.)</t>
  </si>
  <si>
    <t>Arguments</t>
  </si>
  <si>
    <t>Guions de desenvolupament</t>
  </si>
  <si>
    <t>Teaser de -- minuts</t>
  </si>
  <si>
    <t>Músiques(desenvolupament)</t>
  </si>
  <si>
    <t>Subministres desenvolupament</t>
  </si>
  <si>
    <t>Coproductora 1</t>
  </si>
  <si>
    <t>Coproductora 2</t>
  </si>
  <si>
    <t>Amortització llicències programes informàtics per a desenvolupament (software 2D, 3D)</t>
  </si>
  <si>
    <t xml:space="preserve">Test animació i cicles </t>
  </si>
  <si>
    <t>Test d'ambientació (il·luminació, textures, etc.)</t>
  </si>
  <si>
    <t>Pilot de -- minuts</t>
  </si>
  <si>
    <t>Cessió drets d'autors</t>
  </si>
  <si>
    <t>Opció de compra de drets d'autors</t>
  </si>
  <si>
    <t>Assessoria tècnica</t>
  </si>
  <si>
    <t>ALTRES</t>
  </si>
  <si>
    <t>Lloguer materials</t>
  </si>
  <si>
    <t>Lloguer sales i platós</t>
  </si>
  <si>
    <t>Copyright patent / registres</t>
  </si>
  <si>
    <t xml:space="preserve">Altres despeses (especificar) </t>
  </si>
  <si>
    <t>GUIÓ</t>
  </si>
  <si>
    <t>Cronometratge de guió</t>
  </si>
  <si>
    <t>Traduccions</t>
  </si>
  <si>
    <t>Documentació</t>
  </si>
  <si>
    <t>Llicència sincronització</t>
  </si>
  <si>
    <t>Adaptador lletres a altres idiomes</t>
  </si>
  <si>
    <t>Músics</t>
  </si>
  <si>
    <t>Cantants  V.O.</t>
  </si>
  <si>
    <t>Partitures</t>
  </si>
  <si>
    <t xml:space="preserve">Muntador músiques  </t>
  </si>
  <si>
    <t xml:space="preserve">Ajudant muntador  </t>
  </si>
  <si>
    <t>Lloguer de instruments</t>
  </si>
  <si>
    <t>Drets personatges existents</t>
  </si>
  <si>
    <t xml:space="preserve">Drets autor músiques  </t>
  </si>
  <si>
    <t xml:space="preserve">Guió       </t>
  </si>
  <si>
    <t xml:space="preserve">Gagman.   </t>
  </si>
  <si>
    <t xml:space="preserve">Assessor tècnic / consultor de guió    </t>
  </si>
  <si>
    <t xml:space="preserve">Adaptació guió    </t>
  </si>
  <si>
    <t xml:space="preserve">Orquestració    </t>
  </si>
  <si>
    <t xml:space="preserve">Arreglista   </t>
  </si>
  <si>
    <t xml:space="preserve">Lletrista   </t>
  </si>
  <si>
    <t xml:space="preserve">Director orquestra   </t>
  </si>
  <si>
    <t>CAPÍTOL 02.- GUIÓ I MÚSICA</t>
  </si>
  <si>
    <t xml:space="preserve">Argument original     </t>
  </si>
  <si>
    <t xml:space="preserve">Cap de guió </t>
  </si>
  <si>
    <t xml:space="preserve">Drets autor cançons  </t>
  </si>
  <si>
    <t xml:space="preserve">Compositor cançons    </t>
  </si>
  <si>
    <t xml:space="preserve">Compositor música de fons   </t>
  </si>
  <si>
    <t>Mescla i edició musical V.O.</t>
  </si>
  <si>
    <t xml:space="preserve">Cors  </t>
  </si>
  <si>
    <t xml:space="preserve">Cantants altres versions </t>
  </si>
  <si>
    <t>Drets discogràfics, músiques i cançons</t>
  </si>
  <si>
    <t>Lloguer/costos sales i estudis</t>
  </si>
  <si>
    <t>DIRECCIÓ</t>
  </si>
  <si>
    <t>PRODUCCIÓ</t>
  </si>
  <si>
    <t>Director</t>
  </si>
  <si>
    <t>Primer ajudant direcció</t>
  </si>
  <si>
    <t xml:space="preserve">Segon ajudant direcció </t>
  </si>
  <si>
    <t xml:space="preserve">Auxiliar de direcció </t>
  </si>
  <si>
    <t>Assessor tècnic</t>
  </si>
  <si>
    <t>Assistent de direcció</t>
  </si>
  <si>
    <t>Productor executiu</t>
  </si>
  <si>
    <t xml:space="preserve">Director producció </t>
  </si>
  <si>
    <t xml:space="preserve">Cap producció </t>
  </si>
  <si>
    <t xml:space="preserve">Supervisor de producció </t>
  </si>
  <si>
    <t>Primer ajudant producció</t>
  </si>
  <si>
    <t>Auxiliar producció</t>
  </si>
  <si>
    <t>Assessors tècnics</t>
  </si>
  <si>
    <t>Casting artistes</t>
  </si>
  <si>
    <t>Director financer</t>
  </si>
  <si>
    <t>Cap de comptabilitat</t>
  </si>
  <si>
    <t>Ajudant de comptabilitat</t>
  </si>
  <si>
    <t>Supervisor de producció a l'estranger</t>
  </si>
  <si>
    <t>Meritori producció</t>
  </si>
  <si>
    <t>Responsable de reutilització</t>
  </si>
  <si>
    <t>Director Tècnic</t>
  </si>
  <si>
    <t>CAPÍTOL 03.- EQUIP DE PRODUCCIÓ</t>
  </si>
  <si>
    <t>CAPÍTOL 04.- PREPRODUCCIÓ</t>
  </si>
  <si>
    <t>PLANIFICACIÓ</t>
  </si>
  <si>
    <t xml:space="preserve">Storyboarder </t>
  </si>
  <si>
    <t xml:space="preserve">Meritori Storyboarder  </t>
  </si>
  <si>
    <t>Cronometratge Animàtiques</t>
  </si>
  <si>
    <t xml:space="preserve">Assistent Storyboarder   </t>
  </si>
  <si>
    <t>Assistent</t>
  </si>
  <si>
    <t>Supervisor Animàtiques</t>
  </si>
  <si>
    <t>Muntador Animàtiques</t>
  </si>
  <si>
    <t xml:space="preserve">Assistent Animàtiques </t>
  </si>
  <si>
    <t>Meritorio Animàtiques</t>
  </si>
  <si>
    <t xml:space="preserve">Supervisor Layout </t>
  </si>
  <si>
    <t>Assistent de Layout</t>
  </si>
  <si>
    <t xml:space="preserve">Materials                                 </t>
  </si>
  <si>
    <t xml:space="preserve">Layout d'estil </t>
  </si>
  <si>
    <t xml:space="preserve">Supervisor cartes direcció (X-Sheet) </t>
  </si>
  <si>
    <t>Workbook i protocols</t>
  </si>
  <si>
    <t>Protocols de treball</t>
  </si>
  <si>
    <t>Traduccions storyboard, animàtica, layout</t>
  </si>
  <si>
    <t>Veus provisionals per a Animàtiques</t>
  </si>
  <si>
    <t>DEPARTAMENT D'ART</t>
  </si>
  <si>
    <t xml:space="preserve">Director d'art   </t>
  </si>
  <si>
    <t>Ajudant director d'art</t>
  </si>
  <si>
    <t>Auxiliar departament d'art</t>
  </si>
  <si>
    <t>Responsable escenaris i fons</t>
  </si>
  <si>
    <t>Responsable personatges.</t>
  </si>
  <si>
    <t>Responsable efectes</t>
  </si>
  <si>
    <t>Responsable color / estilista de color</t>
  </si>
  <si>
    <t xml:space="preserve">Correcció digital de pintura </t>
  </si>
  <si>
    <t>Matte Painting</t>
  </si>
  <si>
    <t>Disseny gràfic</t>
  </si>
  <si>
    <t>Escultures i  motlles</t>
  </si>
  <si>
    <t>Escaneig i conversió 3D d'escultures</t>
  </si>
  <si>
    <t>Assistent d'art</t>
  </si>
  <si>
    <t>Meritori d'art</t>
  </si>
  <si>
    <t xml:space="preserve">Documentació </t>
  </si>
  <si>
    <t>Modelat d'escenaris</t>
  </si>
  <si>
    <t>Responsable de construcció d'escenaris</t>
  </si>
  <si>
    <t>Aplicació de materials i textures</t>
  </si>
  <si>
    <t>Director d' il·luminació</t>
  </si>
  <si>
    <t>Il·luminador (master de llums escenaris)</t>
  </si>
  <si>
    <t>Consultor d'ambientació</t>
  </si>
  <si>
    <t>Master d'efectes</t>
  </si>
  <si>
    <t>Desenvolupament de sistemes i controls,  I+D</t>
  </si>
  <si>
    <t>Assistent de construcció</t>
  </si>
  <si>
    <t>Meritori de construcció</t>
  </si>
  <si>
    <t>Materials</t>
  </si>
  <si>
    <t>Altres construcció (especificar)</t>
  </si>
  <si>
    <t>Director controls d'animació i deformadors (rigger)</t>
  </si>
  <si>
    <t xml:space="preserve">Supervisor de materials i textures (shader) </t>
  </si>
  <si>
    <t>ALTRES DESPESES PREPRODUCCIÓ</t>
  </si>
  <si>
    <t>Amortització llicències programes informàtics de preproducció (software 2D, 3D)</t>
  </si>
  <si>
    <t>Lloguer d'equips informàtics i llicències</t>
  </si>
  <si>
    <t>Subministres preproducció</t>
  </si>
  <si>
    <t>IRPF</t>
  </si>
  <si>
    <t>SEG.SOCIAL</t>
  </si>
  <si>
    <t>01.01.</t>
  </si>
  <si>
    <t>MÚSICA</t>
  </si>
  <si>
    <t>02.01.</t>
  </si>
  <si>
    <t>02.02.</t>
  </si>
  <si>
    <t>03.01.</t>
  </si>
  <si>
    <t>04.01.</t>
  </si>
  <si>
    <t>04.01.05</t>
  </si>
  <si>
    <t>04.01.06</t>
  </si>
  <si>
    <t>04.01.07</t>
  </si>
  <si>
    <t>04.01.08</t>
  </si>
  <si>
    <t>04.02.01</t>
  </si>
  <si>
    <t>04.02.02</t>
  </si>
  <si>
    <t>05.01.</t>
  </si>
  <si>
    <t>05.01.05</t>
  </si>
  <si>
    <t>05.01.06</t>
  </si>
  <si>
    <t>05.01.07</t>
  </si>
  <si>
    <t>05.01.08</t>
  </si>
  <si>
    <t>05.01.09</t>
  </si>
  <si>
    <t>05.01.10</t>
  </si>
  <si>
    <t>05.01.11</t>
  </si>
  <si>
    <t>05.01.12</t>
  </si>
  <si>
    <t>05.01.13</t>
  </si>
  <si>
    <t>05.01.14</t>
  </si>
  <si>
    <t>05.02.01</t>
  </si>
  <si>
    <t>05.02.02</t>
  </si>
  <si>
    <t>05.02.03</t>
  </si>
  <si>
    <t>05.02.04</t>
  </si>
  <si>
    <t>05.02.05</t>
  </si>
  <si>
    <t>05.02.06</t>
  </si>
  <si>
    <t>06.01.</t>
  </si>
  <si>
    <t>06.01.05</t>
  </si>
  <si>
    <t>06.01.06</t>
  </si>
  <si>
    <t>06.01.07</t>
  </si>
  <si>
    <t>06.01.08</t>
  </si>
  <si>
    <t>06.01.09</t>
  </si>
  <si>
    <t>06.01.10</t>
  </si>
  <si>
    <t>06.01.11</t>
  </si>
  <si>
    <t>06.01.12</t>
  </si>
  <si>
    <t>06.01.13</t>
  </si>
  <si>
    <t>06.02</t>
  </si>
  <si>
    <t>06.02.01</t>
  </si>
  <si>
    <t>06.02.02</t>
  </si>
  <si>
    <t>06.02.03</t>
  </si>
  <si>
    <t>06.02.04</t>
  </si>
  <si>
    <t>06.02.05</t>
  </si>
  <si>
    <t>07.01.</t>
  </si>
  <si>
    <t>07.01.05</t>
  </si>
  <si>
    <t>07.01.06</t>
  </si>
  <si>
    <t>07.01.07</t>
  </si>
  <si>
    <t>07.01.08</t>
  </si>
  <si>
    <t>07.01.09</t>
  </si>
  <si>
    <t>07.01.10</t>
  </si>
  <si>
    <t>07.01.11</t>
  </si>
  <si>
    <t>07.01.12</t>
  </si>
  <si>
    <t>07.01.14</t>
  </si>
  <si>
    <t>07.01.15</t>
  </si>
  <si>
    <t>07.01.16</t>
  </si>
  <si>
    <t>07.02</t>
  </si>
  <si>
    <t>07.02.01</t>
  </si>
  <si>
    <t>07.02.02</t>
  </si>
  <si>
    <t>07.02.03</t>
  </si>
  <si>
    <t>07.02.04</t>
  </si>
  <si>
    <t>07.02.05</t>
  </si>
  <si>
    <t>07.02.06</t>
  </si>
  <si>
    <t>07.02.07</t>
  </si>
  <si>
    <t>07.02.08</t>
  </si>
  <si>
    <t>07.02.09</t>
  </si>
  <si>
    <t>07.02.10</t>
  </si>
  <si>
    <t>08.01.</t>
  </si>
  <si>
    <t>08.02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</si>
  <si>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</si>
  <si>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</si>
  <si>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</si>
  <si>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</si>
  <si>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</si>
  <si>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</si>
  <si>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</si>
  <si>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</si>
  <si>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</si>
  <si>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10.01.</t>
  </si>
  <si>
    <t>11.01.</t>
  </si>
  <si>
    <t>12.01.</t>
  </si>
  <si>
    <t>12.02.</t>
  </si>
  <si>
    <t>12.02.06</t>
  </si>
  <si>
    <t>12.03.</t>
  </si>
  <si>
    <t>Subtotal</t>
  </si>
  <si>
    <t>9.01</t>
  </si>
  <si>
    <t>9.02</t>
  </si>
  <si>
    <t>10.02</t>
  </si>
  <si>
    <t>TOTAL</t>
  </si>
  <si>
    <t>Supervisor musical</t>
  </si>
  <si>
    <t>03.02.</t>
  </si>
  <si>
    <t>Color</t>
  </si>
  <si>
    <t>01.02.01</t>
  </si>
  <si>
    <t>01.02.02</t>
  </si>
  <si>
    <t>01.02.03</t>
  </si>
  <si>
    <t>01.02.04</t>
  </si>
  <si>
    <t>01.02.05</t>
  </si>
  <si>
    <t>01.02.06</t>
  </si>
  <si>
    <t>01.02.07</t>
  </si>
  <si>
    <t>01.02.08</t>
  </si>
  <si>
    <t>01.02.09</t>
  </si>
  <si>
    <t>01.02.10</t>
  </si>
  <si>
    <t>01.02.11</t>
  </si>
  <si>
    <t>01.02.12</t>
  </si>
  <si>
    <t>01.02.13</t>
  </si>
  <si>
    <t>01.02.14</t>
  </si>
  <si>
    <t>01.02.15</t>
  </si>
  <si>
    <t>01.02.16</t>
  </si>
  <si>
    <t>01.02.17</t>
  </si>
  <si>
    <t>01.02.18</t>
  </si>
  <si>
    <t>01.02.19</t>
  </si>
  <si>
    <t>04.01.09</t>
  </si>
  <si>
    <t>04.01.10</t>
  </si>
  <si>
    <t>04.01.11</t>
  </si>
  <si>
    <t>04.01.12</t>
  </si>
  <si>
    <t>04.01.13</t>
  </si>
  <si>
    <t>04.01.14</t>
  </si>
  <si>
    <t>04.01.15</t>
  </si>
  <si>
    <t>04.01.16</t>
  </si>
  <si>
    <t>04.01.17</t>
  </si>
  <si>
    <t>04.01.18</t>
  </si>
  <si>
    <t>04.01.19</t>
  </si>
  <si>
    <t>04.02.03</t>
  </si>
  <si>
    <t>04.02.04</t>
  </si>
  <si>
    <t>04.02.05</t>
  </si>
  <si>
    <t>04.02.06</t>
  </si>
  <si>
    <t>04.02.07</t>
  </si>
  <si>
    <t>04.02.08</t>
  </si>
  <si>
    <t>04.02.09</t>
  </si>
  <si>
    <t>04.03.</t>
  </si>
  <si>
    <t>04.04.01</t>
  </si>
  <si>
    <t>04.04.02</t>
  </si>
  <si>
    <t>04.04.03</t>
  </si>
  <si>
    <t>04.04.04</t>
  </si>
  <si>
    <t>04.04.05</t>
  </si>
  <si>
    <t>04.04.06</t>
  </si>
  <si>
    <t>04.04.07</t>
  </si>
  <si>
    <t>04.04.08</t>
  </si>
  <si>
    <t>04.04.09</t>
  </si>
  <si>
    <t>04.01.20</t>
  </si>
  <si>
    <t>04.01.21</t>
  </si>
  <si>
    <t>04.04.10</t>
  </si>
  <si>
    <t>04.01.01</t>
  </si>
  <si>
    <t>04.01.02</t>
  </si>
  <si>
    <t>04.01.03</t>
  </si>
  <si>
    <t>04.01.04</t>
  </si>
  <si>
    <t>04.01.22</t>
  </si>
  <si>
    <t>04.01.23</t>
  </si>
  <si>
    <t>04.01.24</t>
  </si>
  <si>
    <t>04.01.25</t>
  </si>
  <si>
    <t>04.01.26</t>
  </si>
  <si>
    <t>04.02.</t>
  </si>
  <si>
    <t>04.02.10</t>
  </si>
  <si>
    <t>04.02.11</t>
  </si>
  <si>
    <t>04.02.12</t>
  </si>
  <si>
    <t>04.02.13</t>
  </si>
  <si>
    <t>04.02.14</t>
  </si>
  <si>
    <t>04.02.15</t>
  </si>
  <si>
    <t>04.02.16</t>
  </si>
  <si>
    <t>04.02.17</t>
  </si>
  <si>
    <t>04.02.18</t>
  </si>
  <si>
    <t>04.02.19</t>
  </si>
  <si>
    <t>04.02.20</t>
  </si>
  <si>
    <t>04.02.21</t>
  </si>
  <si>
    <t>04.02.22</t>
  </si>
  <si>
    <t>04.02.23</t>
  </si>
  <si>
    <t>04.02.24</t>
  </si>
  <si>
    <t>04.03.01</t>
  </si>
  <si>
    <t>04.03.02</t>
  </si>
  <si>
    <t>04.03.03</t>
  </si>
  <si>
    <t>04.03.04</t>
  </si>
  <si>
    <t>04.03.05</t>
  </si>
  <si>
    <t>04.03.06</t>
  </si>
  <si>
    <t>04.03.07</t>
  </si>
  <si>
    <t>04.03.08</t>
  </si>
  <si>
    <t>04.03.09</t>
  </si>
  <si>
    <t>04.03.10</t>
  </si>
  <si>
    <t>04.03.11</t>
  </si>
  <si>
    <t>04.03.12</t>
  </si>
  <si>
    <t>04.03.13</t>
  </si>
  <si>
    <t>04.03.14</t>
  </si>
  <si>
    <t>04.03.15</t>
  </si>
  <si>
    <t>04.03.16</t>
  </si>
  <si>
    <t>04.03.17</t>
  </si>
  <si>
    <t>04.03.18</t>
  </si>
  <si>
    <t>04.03.19</t>
  </si>
  <si>
    <t>04.03.20</t>
  </si>
  <si>
    <t>04.03.21</t>
  </si>
  <si>
    <t>04.03.22</t>
  </si>
  <si>
    <t>04.03.23</t>
  </si>
  <si>
    <t>04.03.24</t>
  </si>
  <si>
    <t>04.03.25</t>
  </si>
  <si>
    <t>04.03.26</t>
  </si>
  <si>
    <t>05.03.01</t>
  </si>
  <si>
    <t>05.03.02</t>
  </si>
  <si>
    <t>05.01.01</t>
  </si>
  <si>
    <t>05.01.02</t>
  </si>
  <si>
    <t>05.01.03</t>
  </si>
  <si>
    <t>05.01.04</t>
  </si>
  <si>
    <t>05.01.15</t>
  </si>
  <si>
    <t>05.01.16</t>
  </si>
  <si>
    <t>05.01.17</t>
  </si>
  <si>
    <t>05.01.18</t>
  </si>
  <si>
    <t>05.01.19</t>
  </si>
  <si>
    <t>05.01.20</t>
  </si>
  <si>
    <t>03.01.01</t>
  </si>
  <si>
    <t>03.01.02</t>
  </si>
  <si>
    <t>03.01.03</t>
  </si>
  <si>
    <t>03.01.04</t>
  </si>
  <si>
    <t>03.01.05</t>
  </si>
  <si>
    <t>03.01.06</t>
  </si>
  <si>
    <t>03.01.07</t>
  </si>
  <si>
    <t>03.02.01</t>
  </si>
  <si>
    <t>03.02.02</t>
  </si>
  <si>
    <t>03.02.03</t>
  </si>
  <si>
    <t>03.02.04</t>
  </si>
  <si>
    <t>03.02.05</t>
  </si>
  <si>
    <t>03.02.06</t>
  </si>
  <si>
    <t>03.02.07</t>
  </si>
  <si>
    <t>03.02.08</t>
  </si>
  <si>
    <t>03.02.09</t>
  </si>
  <si>
    <t>03.02.10</t>
  </si>
  <si>
    <t>03.02.11</t>
  </si>
  <si>
    <t>03.02.12</t>
  </si>
  <si>
    <t>03.02.13</t>
  </si>
  <si>
    <t>03.02.14</t>
  </si>
  <si>
    <t>03.02.15</t>
  </si>
  <si>
    <t>03.02.16</t>
  </si>
  <si>
    <t>03.02.17</t>
  </si>
  <si>
    <t>03.02.18</t>
  </si>
  <si>
    <t>03.02.19</t>
  </si>
  <si>
    <t>03.02.20</t>
  </si>
  <si>
    <t>02.01.01</t>
  </si>
  <si>
    <t>02.01.02</t>
  </si>
  <si>
    <t>02.01.03</t>
  </si>
  <si>
    <t>02.01.04</t>
  </si>
  <si>
    <t>02.01.05</t>
  </si>
  <si>
    <t>02.01.06</t>
  </si>
  <si>
    <t>02.01.07</t>
  </si>
  <si>
    <t>02.01.08</t>
  </si>
  <si>
    <t>02.01.09</t>
  </si>
  <si>
    <t>02.01.10</t>
  </si>
  <si>
    <t>02.01.11</t>
  </si>
  <si>
    <t>02.01.12</t>
  </si>
  <si>
    <t>02.01.13</t>
  </si>
  <si>
    <t>02.01.14</t>
  </si>
  <si>
    <t>02.02.01</t>
  </si>
  <si>
    <t>02.02.02</t>
  </si>
  <si>
    <t>02.02.03</t>
  </si>
  <si>
    <t>02.02.04</t>
  </si>
  <si>
    <t>02.02.05</t>
  </si>
  <si>
    <t>02.02.06</t>
  </si>
  <si>
    <t>02.02.07</t>
  </si>
  <si>
    <t>02.02.08</t>
  </si>
  <si>
    <t>02.02.09</t>
  </si>
  <si>
    <t>02.02.10</t>
  </si>
  <si>
    <t>02.02.11</t>
  </si>
  <si>
    <t>02.02.12</t>
  </si>
  <si>
    <t>02.02.13</t>
  </si>
  <si>
    <t>02.02.14</t>
  </si>
  <si>
    <t>02.02.15</t>
  </si>
  <si>
    <t>02.02.16</t>
  </si>
  <si>
    <t>02.02.17</t>
  </si>
  <si>
    <t>02.02.18</t>
  </si>
  <si>
    <t>02.02.19</t>
  </si>
  <si>
    <t>02.02.20</t>
  </si>
  <si>
    <t>02.02.21</t>
  </si>
  <si>
    <t>02.02.22</t>
  </si>
  <si>
    <t>02.02.23</t>
  </si>
  <si>
    <t>02.02.24</t>
  </si>
  <si>
    <t>01.01.01</t>
  </si>
  <si>
    <t>01.01.02</t>
  </si>
  <si>
    <t>01.01.03</t>
  </si>
  <si>
    <t>01.01.04</t>
  </si>
  <si>
    <t>01.01.05</t>
  </si>
  <si>
    <t>01.01.06</t>
  </si>
  <si>
    <t>01.01.07</t>
  </si>
  <si>
    <t>01.02.</t>
  </si>
  <si>
    <t>05.01.21</t>
  </si>
  <si>
    <t>05.01.22</t>
  </si>
  <si>
    <t>05.01.23</t>
  </si>
  <si>
    <t>05.01.24</t>
  </si>
  <si>
    <t>05.01.25</t>
  </si>
  <si>
    <t>05.01.26</t>
  </si>
  <si>
    <t>05.01.27</t>
  </si>
  <si>
    <t>05.01.28</t>
  </si>
  <si>
    <t>05.01.29</t>
  </si>
  <si>
    <t>05.01.30</t>
  </si>
  <si>
    <t>05.01.31</t>
  </si>
  <si>
    <t>05.01.32</t>
  </si>
  <si>
    <t>Clean up</t>
  </si>
  <si>
    <t>05.01.33</t>
  </si>
  <si>
    <t>05.01.34</t>
  </si>
  <si>
    <t>05.01.35</t>
  </si>
  <si>
    <t>05.01.36</t>
  </si>
  <si>
    <t>Plotter</t>
  </si>
  <si>
    <t>05.02.07</t>
  </si>
  <si>
    <t>05.02.08</t>
  </si>
  <si>
    <t>05.02.09</t>
  </si>
  <si>
    <t>05.02.10</t>
  </si>
  <si>
    <t>05.02.11</t>
  </si>
  <si>
    <t>05.02.12</t>
  </si>
  <si>
    <t>05.03</t>
  </si>
  <si>
    <t>RENDER</t>
  </si>
  <si>
    <t>05.02.13</t>
  </si>
  <si>
    <t>05.02.14</t>
  </si>
  <si>
    <t>05.04.</t>
  </si>
  <si>
    <t>05.05</t>
  </si>
  <si>
    <t>05.05.01</t>
  </si>
  <si>
    <t>05.05.02</t>
  </si>
  <si>
    <t>05.05.03</t>
  </si>
  <si>
    <t>05.05.04</t>
  </si>
  <si>
    <t>05.05.05</t>
  </si>
  <si>
    <t>05.05.06</t>
  </si>
  <si>
    <t>05.05.07</t>
  </si>
  <si>
    <t>05.05.08</t>
  </si>
  <si>
    <t>05.05.09</t>
  </si>
  <si>
    <t>05.04.01</t>
  </si>
  <si>
    <t>05.04.02</t>
  </si>
  <si>
    <t>05.04.03</t>
  </si>
  <si>
    <t>05.04.04</t>
  </si>
  <si>
    <t>05.04.05</t>
  </si>
  <si>
    <t>05.04.06</t>
  </si>
  <si>
    <t>05.04.07</t>
  </si>
  <si>
    <t>05.04.08</t>
  </si>
  <si>
    <t>05.04.09</t>
  </si>
  <si>
    <t>05.04.10</t>
  </si>
  <si>
    <t>05.04.11</t>
  </si>
  <si>
    <t>05.05.10</t>
  </si>
  <si>
    <t>05.05.11</t>
  </si>
  <si>
    <t>05.02.</t>
  </si>
  <si>
    <t>06.01.01</t>
  </si>
  <si>
    <t>06.01.02</t>
  </si>
  <si>
    <t>06.01.03</t>
  </si>
  <si>
    <t>06.01.04</t>
  </si>
  <si>
    <t>06.01.14</t>
  </si>
  <si>
    <t>06.02.06</t>
  </si>
  <si>
    <t>06.02.07</t>
  </si>
  <si>
    <t>06.02.08</t>
  </si>
  <si>
    <t>06.02.09</t>
  </si>
  <si>
    <t>06.01.15</t>
  </si>
  <si>
    <t>06.02.10</t>
  </si>
  <si>
    <t>07.01.01</t>
  </si>
  <si>
    <t>07.01.02</t>
  </si>
  <si>
    <t>07.01.03</t>
  </si>
  <si>
    <t>07.01.04</t>
  </si>
  <si>
    <t>07.01.13</t>
  </si>
  <si>
    <t>06.02.11</t>
  </si>
  <si>
    <t>06.02.12</t>
  </si>
  <si>
    <t>06.02.13</t>
  </si>
  <si>
    <t>07.02.11</t>
  </si>
  <si>
    <t>07.02.12</t>
  </si>
  <si>
    <t>07.02.13</t>
  </si>
  <si>
    <t>06.02.14</t>
  </si>
  <si>
    <t>06.02.15</t>
  </si>
  <si>
    <t>08.02.10</t>
  </si>
  <si>
    <t>08.02.11</t>
  </si>
  <si>
    <t>08.02.12</t>
  </si>
  <si>
    <t>08.02.13</t>
  </si>
  <si>
    <t>08.02.14</t>
  </si>
  <si>
    <t>08.02.15</t>
  </si>
  <si>
    <t>Betacam Digital formato 4/3</t>
  </si>
  <si>
    <t>Transfer NTSC</t>
  </si>
  <si>
    <t>09.01.01</t>
  </si>
  <si>
    <t>09.01.02</t>
  </si>
  <si>
    <t>09.01.03</t>
  </si>
  <si>
    <t>09.01.04</t>
  </si>
  <si>
    <t>09.01.05</t>
  </si>
  <si>
    <t>09.01.06</t>
  </si>
  <si>
    <t>09.01.07</t>
  </si>
  <si>
    <t>09.01.08</t>
  </si>
  <si>
    <t>09.01.09</t>
  </si>
  <si>
    <t>09.01.10</t>
  </si>
  <si>
    <t>09.01.11</t>
  </si>
  <si>
    <t>09.02.01</t>
  </si>
  <si>
    <t>09.02.02</t>
  </si>
  <si>
    <t>09.01.12</t>
  </si>
  <si>
    <t>09.01.13</t>
  </si>
  <si>
    <t>09.01.14</t>
  </si>
  <si>
    <t>09.01.15</t>
  </si>
  <si>
    <t>09.02.03</t>
  </si>
  <si>
    <t>09.02.04</t>
  </si>
  <si>
    <t>09.02.05</t>
  </si>
  <si>
    <t>09.02.06</t>
  </si>
  <si>
    <t>09.02.07</t>
  </si>
  <si>
    <t>11.01.01</t>
  </si>
  <si>
    <t>11.01.02</t>
  </si>
  <si>
    <t>11.01.03</t>
  </si>
  <si>
    <t>11.01.04</t>
  </si>
  <si>
    <t>11.01.05</t>
  </si>
  <si>
    <t>11.01.06</t>
  </si>
  <si>
    <t>11.01.07</t>
  </si>
  <si>
    <t>11.01.08</t>
  </si>
  <si>
    <t>11.01.09</t>
  </si>
  <si>
    <t>11.01.10</t>
  </si>
  <si>
    <t>11.01.11</t>
  </si>
  <si>
    <t>11.01.12</t>
  </si>
  <si>
    <t>11.01.13</t>
  </si>
  <si>
    <t>11.01.14</t>
  </si>
  <si>
    <t>11.01.15</t>
  </si>
  <si>
    <t>11.01.16</t>
  </si>
  <si>
    <t>11.01.17</t>
  </si>
  <si>
    <t>11.01.18</t>
  </si>
  <si>
    <t>11.01.19</t>
  </si>
  <si>
    <t>11.01.20</t>
  </si>
  <si>
    <t>11.01.21</t>
  </si>
  <si>
    <t>11.01.22</t>
  </si>
  <si>
    <t>11.01.23</t>
  </si>
  <si>
    <t>11.01.24</t>
  </si>
  <si>
    <t>11.01.25</t>
  </si>
  <si>
    <t>11.01.26</t>
  </si>
  <si>
    <t>11.01.27</t>
  </si>
  <si>
    <t>11.01.28</t>
  </si>
  <si>
    <t>11.01.29</t>
  </si>
  <si>
    <t>11.01.30</t>
  </si>
  <si>
    <t>12.02.01</t>
  </si>
  <si>
    <t>12.01.01</t>
  </si>
  <si>
    <t>12.01.02</t>
  </si>
  <si>
    <t>12.02.02</t>
  </si>
  <si>
    <t>12.02.03</t>
  </si>
  <si>
    <t>12.02.04</t>
  </si>
  <si>
    <t>12.02.05</t>
  </si>
  <si>
    <t>12.02.07</t>
  </si>
  <si>
    <t>12.02.08</t>
  </si>
  <si>
    <t>12.02.09</t>
  </si>
  <si>
    <t>12.02.10</t>
  </si>
  <si>
    <t>12.02.11</t>
  </si>
  <si>
    <t>12.02.12</t>
  </si>
  <si>
    <t>12.02.13</t>
  </si>
  <si>
    <t>12.02.14</t>
  </si>
  <si>
    <t>12.02.15</t>
  </si>
  <si>
    <t>12.03.01</t>
  </si>
  <si>
    <t>Backup</t>
  </si>
  <si>
    <t>11.01.31</t>
  </si>
  <si>
    <t>11.01.32</t>
  </si>
  <si>
    <t>10.01.01</t>
  </si>
  <si>
    <t>10.01.02</t>
  </si>
  <si>
    <t>10.01.03</t>
  </si>
  <si>
    <t>10.01.04</t>
  </si>
  <si>
    <t>10.01.05</t>
  </si>
  <si>
    <t>10.01.06</t>
  </si>
  <si>
    <t>10.01.07</t>
  </si>
  <si>
    <t>10.01.08</t>
  </si>
  <si>
    <t>10.01.09</t>
  </si>
  <si>
    <t>10.01.10</t>
  </si>
  <si>
    <t>10.01.11</t>
  </si>
  <si>
    <t>10.01.12</t>
  </si>
  <si>
    <t>10.01.13</t>
  </si>
  <si>
    <t>10.01.14</t>
  </si>
  <si>
    <t>10.01.15</t>
  </si>
  <si>
    <t>10.02.01</t>
  </si>
  <si>
    <t>10.02.02</t>
  </si>
  <si>
    <t>10.02.03</t>
  </si>
  <si>
    <t>10.02.04</t>
  </si>
  <si>
    <t>10.02.05</t>
  </si>
  <si>
    <t>10.02.06</t>
  </si>
  <si>
    <t>10.02.07</t>
  </si>
  <si>
    <t>10.02.08</t>
  </si>
  <si>
    <t>10.02.09</t>
  </si>
  <si>
    <t>10.02.10</t>
  </si>
  <si>
    <t>10.02.11</t>
  </si>
  <si>
    <t>02.02.25</t>
  </si>
  <si>
    <t xml:space="preserve">Consultor musical  </t>
  </si>
  <si>
    <t>02.01.15</t>
  </si>
  <si>
    <t>02.02.26</t>
  </si>
  <si>
    <t>Layout 2D</t>
  </si>
  <si>
    <t xml:space="preserve">Pintura </t>
  </si>
  <si>
    <t>Animador junior</t>
  </si>
  <si>
    <t>Intercalador</t>
  </si>
  <si>
    <t xml:space="preserve">Intercalador </t>
  </si>
  <si>
    <t>Fondista</t>
  </si>
  <si>
    <t>Colorista</t>
  </si>
  <si>
    <t>Pintor</t>
  </si>
  <si>
    <t>Compositor</t>
  </si>
  <si>
    <t>Line Test</t>
  </si>
  <si>
    <t>Sound package</t>
  </si>
  <si>
    <t>09.02.08</t>
  </si>
  <si>
    <t>04.04.</t>
  </si>
  <si>
    <t>01.03.</t>
  </si>
  <si>
    <t>01.03.01</t>
  </si>
  <si>
    <t>01.03.02</t>
  </si>
  <si>
    <t>01.03.03</t>
  </si>
  <si>
    <t>01.03.04</t>
  </si>
  <si>
    <t>01.03.05</t>
  </si>
  <si>
    <t>01.03.06</t>
  </si>
  <si>
    <t>01.03.07</t>
  </si>
  <si>
    <t>01.03.08</t>
  </si>
  <si>
    <t>01.03.09</t>
  </si>
  <si>
    <t>01.03.10</t>
  </si>
  <si>
    <t>Cheker</t>
  </si>
  <si>
    <t>Layout 3D</t>
  </si>
  <si>
    <t>Making of</t>
  </si>
  <si>
    <t>Títol:</t>
  </si>
  <si>
    <t>Format:</t>
  </si>
  <si>
    <t>Empresa productora sol·licitant:</t>
  </si>
  <si>
    <t>Instruccions per emplenar aquest document</t>
  </si>
  <si>
    <t>La resta de columnes han de recollir els imports que corresponen a les empreses coproductores.</t>
  </si>
  <si>
    <t>PRODUCTORA</t>
  </si>
  <si>
    <t>COPRODUCTORA 1</t>
  </si>
  <si>
    <t>COPRODUCTORA 2</t>
  </si>
  <si>
    <t>RESUM</t>
  </si>
  <si>
    <t>-</t>
  </si>
  <si>
    <t>CAP. 02.- GUIÓ I MÚSICA (inclou banda sonora)...............................................................</t>
  </si>
  <si>
    <t xml:space="preserve">                         TOTAL CAPÍTOL 07</t>
  </si>
  <si>
    <t>REMUNERACIONS</t>
  </si>
  <si>
    <t>BRUTES (*)</t>
  </si>
  <si>
    <t>RETENCIONS (**)</t>
  </si>
  <si>
    <t>DIETES</t>
  </si>
  <si>
    <t xml:space="preserve">Director desenvolupament concepte </t>
  </si>
  <si>
    <t>Director artístic (desenvolupament)</t>
  </si>
  <si>
    <t>ANIMACIÓ (tradicional, digital, fotograma a fotograma i captura)</t>
  </si>
  <si>
    <t>Animador sènior</t>
  </si>
  <si>
    <t xml:space="preserve">Càmera </t>
  </si>
  <si>
    <t>Càmera</t>
  </si>
  <si>
    <t>Tècnic de captura de moviment</t>
  </si>
  <si>
    <t>Altres animació (especificar)</t>
  </si>
  <si>
    <t>Animador de masses</t>
  </si>
  <si>
    <t>Animacions mestres i llibreries</t>
  </si>
  <si>
    <t>Actor referència i/o captura de moviment</t>
  </si>
  <si>
    <t>Netejador de corbes de captura</t>
  </si>
  <si>
    <t>Rotoscopia</t>
  </si>
  <si>
    <t>Assistent escàner i color</t>
  </si>
  <si>
    <t>Meritori escàner i color</t>
  </si>
  <si>
    <t>Responsable render</t>
  </si>
  <si>
    <t>Supervisor render</t>
  </si>
  <si>
    <t>Assistent render</t>
  </si>
  <si>
    <t>Meritori render</t>
  </si>
  <si>
    <t xml:space="preserve">Altres despeses render (especificar) </t>
  </si>
  <si>
    <t>Amortització llicencies programes informàtics de producció (software 2D, 3D, composició…)</t>
  </si>
  <si>
    <t>COMPOSICIÓ MULTICAPA</t>
  </si>
  <si>
    <t>Responsable composició</t>
  </si>
  <si>
    <t>Efectes i retocs</t>
  </si>
  <si>
    <t xml:space="preserve">Assistent compositor </t>
  </si>
  <si>
    <t xml:space="preserve">Meritori compositor </t>
  </si>
  <si>
    <t xml:space="preserve">Altres despeses composició (especificar) </t>
  </si>
  <si>
    <t>Checking</t>
  </si>
  <si>
    <t>CAPÍTOL 06.- POSTPRODUCCIÓ</t>
  </si>
  <si>
    <t>EDICIÓ, MUNTATGE</t>
  </si>
  <si>
    <t xml:space="preserve">Màster vídeo digital                 </t>
  </si>
  <si>
    <t xml:space="preserve">Sincronització àudio               </t>
  </si>
  <si>
    <t>Amortització equips de muntatge</t>
  </si>
  <si>
    <t>Amortització software de muntatge</t>
  </si>
  <si>
    <t>Lloguer equips de muntatge</t>
  </si>
  <si>
    <t xml:space="preserve">Documentació                             </t>
  </si>
  <si>
    <t xml:space="preserve">Supervisor de postproducció </t>
  </si>
  <si>
    <t>Ajudant postproducció</t>
  </si>
  <si>
    <t xml:space="preserve">Muntador </t>
  </si>
  <si>
    <t xml:space="preserve">Ajudant muntatge </t>
  </si>
  <si>
    <t>Assistent muntatge</t>
  </si>
  <si>
    <t>Pre-producció de so</t>
  </si>
  <si>
    <t>Edició so</t>
  </si>
  <si>
    <t>Edició Diàlegs</t>
  </si>
  <si>
    <t>Edició de músiques de fons</t>
  </si>
  <si>
    <t>Edició final i diferents versions</t>
  </si>
  <si>
    <t>Revisió final</t>
  </si>
  <si>
    <t>Altres despeses (especificar)</t>
  </si>
  <si>
    <t>CRÈDITS  I ALTRES TREBALLS</t>
  </si>
  <si>
    <t>Disseny de títols inicials</t>
  </si>
  <si>
    <t>Disseny de títols finals</t>
  </si>
  <si>
    <t>Altres formats títols i subtítols</t>
  </si>
  <si>
    <t>CAPÍTOL 07.- DOBLATGE</t>
  </si>
  <si>
    <t>DOBLATGE</t>
  </si>
  <si>
    <t xml:space="preserve">Edició de Diàlegs    </t>
  </si>
  <si>
    <t>Producció doblatge</t>
  </si>
  <si>
    <t xml:space="preserve">Director de càsting </t>
  </si>
  <si>
    <t xml:space="preserve">Càsting </t>
  </si>
  <si>
    <t xml:space="preserve">Director d'actors/actrius  </t>
  </si>
  <si>
    <t>Tècnic sala</t>
  </si>
  <si>
    <t>Ajustador de Diàlegs</t>
  </si>
  <si>
    <t>Actor/Actriu</t>
  </si>
  <si>
    <t>ALTRES TREBALLS</t>
  </si>
  <si>
    <t xml:space="preserve">Registre de veus     </t>
  </si>
  <si>
    <t>Mescles prèvia veus</t>
  </si>
  <si>
    <t>Sincronització veus</t>
  </si>
  <si>
    <t xml:space="preserve">Volcados i transferència de formats           </t>
  </si>
  <si>
    <t>Amortització equips de so</t>
  </si>
  <si>
    <t>Lloguer equips de so</t>
  </si>
  <si>
    <t xml:space="preserve">Mescla final        </t>
  </si>
  <si>
    <t xml:space="preserve">Sincronització                           </t>
  </si>
  <si>
    <t>Llicències DOLBY/ DTS / SDDS, etc.</t>
  </si>
  <si>
    <t>CAPÍTOL 08.- EFECTES DE SO I MESCLA</t>
  </si>
  <si>
    <t xml:space="preserve">EFECTES DE SO       </t>
  </si>
  <si>
    <t xml:space="preserve">Supervisor d'efectes </t>
  </si>
  <si>
    <t>Disseny de so</t>
  </si>
  <si>
    <t xml:space="preserve">Foley (efectes sala) </t>
  </si>
  <si>
    <t>Efectes de so digitals</t>
  </si>
  <si>
    <t xml:space="preserve">Tècnic sala </t>
  </si>
  <si>
    <t>Mescla prèvia d'efectes</t>
  </si>
  <si>
    <t>Assistent de so</t>
  </si>
  <si>
    <t>Meritori de so</t>
  </si>
  <si>
    <t>MESCLA I ALTRES TREBALLS</t>
  </si>
  <si>
    <t>Llicències llibreries de so</t>
  </si>
  <si>
    <t>Mestre de so</t>
  </si>
  <si>
    <t>Amortització llibreries de so</t>
  </si>
  <si>
    <t>MÀSTER</t>
  </si>
  <si>
    <t>Màster HDCAM SR</t>
  </si>
  <si>
    <t>Màster DVD</t>
  </si>
  <si>
    <t>Màster Blue Ray</t>
  </si>
  <si>
    <t>DVD de materials (post venta)</t>
  </si>
  <si>
    <t xml:space="preserve">Lloguer magnetoscopis </t>
  </si>
  <si>
    <t>Lloguer sala màquines</t>
  </si>
  <si>
    <t>Amortització sala de màquines</t>
  </si>
  <si>
    <t>Responsable de materials</t>
  </si>
  <si>
    <t>Assistent de materials</t>
  </si>
  <si>
    <t>Retoc altres versions</t>
  </si>
  <si>
    <t>Betacam Digital i HDCAM 16/9 (box letter)</t>
  </si>
  <si>
    <t>Betacam Digital i HDCAM formato Anamòrfic</t>
  </si>
  <si>
    <t>Emmagatzemament</t>
  </si>
  <si>
    <t xml:space="preserve">Viatges  </t>
  </si>
  <si>
    <t>Lloguer de equips informàtics i llicències</t>
  </si>
  <si>
    <t xml:space="preserve">Materials d'investigació    </t>
  </si>
  <si>
    <t>Disseny complements i vehicles</t>
  </si>
  <si>
    <t xml:space="preserve">Drets d'autor </t>
  </si>
  <si>
    <t xml:space="preserve">Professor gravació cançons  </t>
  </si>
  <si>
    <t>Caixer-pagador</t>
  </si>
  <si>
    <t>Supervisor de modelatge (construcció)</t>
  </si>
  <si>
    <t>Modelatge de personatges</t>
  </si>
  <si>
    <t>Supervisor d'efectes especials</t>
  </si>
  <si>
    <t>Meritori d'animació</t>
  </si>
  <si>
    <t>Animador efectes especials</t>
  </si>
  <si>
    <t>Supervisor composició</t>
  </si>
  <si>
    <t>Amortització servidors, xarxes i sistemes</t>
  </si>
  <si>
    <t>Lloguer sales i platós. (Mocap i altres)</t>
  </si>
  <si>
    <t xml:space="preserve">Bolcatges                                </t>
  </si>
  <si>
    <t>Amortització llicències software so</t>
  </si>
  <si>
    <t xml:space="preserve">Materials i bolcatges                </t>
  </si>
  <si>
    <t>Altres Màster</t>
  </si>
  <si>
    <t>Còpia de seguretat màster</t>
  </si>
  <si>
    <t>Assegurança de hardware i software</t>
  </si>
  <si>
    <t>Assegurança error o omissions</t>
  </si>
  <si>
    <t>Prevenció de riscos laborals</t>
  </si>
  <si>
    <t>Revisions mèdiques</t>
  </si>
  <si>
    <t xml:space="preserve">Seguretat Social (Reg. General) (Quotes d'empresa)  </t>
  </si>
  <si>
    <t xml:space="preserve">Seguretat Social (Reg. Especial ) (Quotes d'empresa)  </t>
  </si>
  <si>
    <t xml:space="preserve">Assegurança de bona fi  </t>
  </si>
  <si>
    <t>Assegurança de canvi de moneda</t>
  </si>
  <si>
    <t xml:space="preserve">Assegurança de accidents  </t>
  </si>
  <si>
    <t>Presentació Pilot</t>
  </si>
  <si>
    <t>Diàlegs addicionals</t>
  </si>
  <si>
    <t>Mescla i edició musical altres versions</t>
  </si>
  <si>
    <t>Cartes de direcció</t>
  </si>
  <si>
    <t>Disseny accessoris i vehicles</t>
  </si>
  <si>
    <t>Responsable accessoris i vehicles</t>
  </si>
  <si>
    <t>Programador de materials</t>
  </si>
  <si>
    <t xml:space="preserve">CONSTRUCCIÓ (personatges, escenaris, complements i vehicles) </t>
  </si>
  <si>
    <t xml:space="preserve">Responsable de modelat de personatges </t>
  </si>
  <si>
    <t>Responsable de modelat d'accessoris i vehicles (props)</t>
  </si>
  <si>
    <t>Modelatge d'accessoris i vehicles</t>
  </si>
  <si>
    <t>Retocador de llum, plano a plano</t>
  </si>
  <si>
    <t>Disseny de capçaleres i transicions</t>
  </si>
  <si>
    <t xml:space="preserve">Assistent efectes de so  </t>
  </si>
  <si>
    <t>Cap.  09  MÀSTER I MATERIALS</t>
  </si>
  <si>
    <t>ESCÀNER  I COLOR</t>
  </si>
  <si>
    <t xml:space="preserve">Secretari producció </t>
  </si>
  <si>
    <t>04.01.27</t>
  </si>
  <si>
    <t>04.02.25</t>
  </si>
  <si>
    <t>04.02.26</t>
  </si>
  <si>
    <t>04.03.27</t>
  </si>
  <si>
    <t>04.03.28</t>
  </si>
  <si>
    <t>04.04.11</t>
  </si>
  <si>
    <t>05.01.37</t>
  </si>
  <si>
    <t>05.04.12</t>
  </si>
  <si>
    <t>06.01.16</t>
  </si>
  <si>
    <t>07.02.14</t>
  </si>
  <si>
    <t>09.01.16</t>
  </si>
  <si>
    <t>10.01.16</t>
  </si>
  <si>
    <t>11.01.33</t>
  </si>
  <si>
    <t>12.02.16</t>
  </si>
  <si>
    <t>Segon ajudant producció</t>
  </si>
  <si>
    <t>Còctel</t>
  </si>
  <si>
    <t xml:space="preserve">Tràiler (*)  </t>
  </si>
  <si>
    <t>10.02.12</t>
  </si>
  <si>
    <t>Auditoria</t>
  </si>
  <si>
    <t>AUDITORIA</t>
  </si>
  <si>
    <t>12.04.</t>
  </si>
  <si>
    <t>12.04,01</t>
  </si>
  <si>
    <t>Inversió recursos a Catalunya</t>
  </si>
  <si>
    <t>Nacionalitat</t>
  </si>
  <si>
    <t>Inversió recursos
 a Catalunya</t>
  </si>
  <si>
    <t>05.03.03</t>
  </si>
  <si>
    <t>05.03.04</t>
  </si>
  <si>
    <t>05.03.05</t>
  </si>
  <si>
    <t>05.03.06</t>
  </si>
  <si>
    <t>05.03.07</t>
  </si>
  <si>
    <t>05.03.08</t>
  </si>
  <si>
    <t>05.03.09</t>
  </si>
  <si>
    <t>05.03.10</t>
  </si>
  <si>
    <t>08.01.01</t>
  </si>
  <si>
    <t>08.01.02</t>
  </si>
  <si>
    <t>08.01.03</t>
  </si>
  <si>
    <t>08.01.04</t>
  </si>
  <si>
    <t>08.01.05</t>
  </si>
  <si>
    <t>08.01.06</t>
  </si>
  <si>
    <t>08.01.07</t>
  </si>
  <si>
    <t>08.01.08</t>
  </si>
  <si>
    <t>08.01.09</t>
  </si>
  <si>
    <t>08.01.10</t>
  </si>
  <si>
    <t>CAP. 06.- POSTPRODUCCIÓ  .........................................................................................................................</t>
  </si>
  <si>
    <t>CAP. 06.- POSTPRODUCCIÓ  .....................................................................................</t>
  </si>
  <si>
    <t>Cap.  06  POSTPRODUCCIÓ</t>
  </si>
  <si>
    <t>Empresa coproductora 1:</t>
  </si>
  <si>
    <t>Nacionalitat:</t>
  </si>
  <si>
    <t>Cost assumit</t>
  </si>
  <si>
    <t>Empresa coproductora 2:</t>
  </si>
  <si>
    <r>
      <t>Altre material gràfic (</t>
    </r>
    <r>
      <rPr>
        <b/>
        <i/>
        <sz val="11"/>
        <color indexed="18"/>
        <rFont val="Calibri"/>
        <family val="2"/>
        <scheme val="minor"/>
      </rPr>
      <t>especificar</t>
    </r>
    <r>
      <rPr>
        <b/>
        <sz val="11"/>
        <color indexed="18"/>
        <rFont val="Calibri"/>
        <family val="2"/>
        <scheme val="minor"/>
      </rPr>
      <t>)</t>
    </r>
  </si>
  <si>
    <r>
      <t>Amortització equips informàtics (</t>
    </r>
    <r>
      <rPr>
        <b/>
        <i/>
        <sz val="11"/>
        <color indexed="18"/>
        <rFont val="Calibri"/>
        <family val="2"/>
        <scheme val="minor"/>
      </rPr>
      <t>workstations</t>
    </r>
    <r>
      <rPr>
        <b/>
        <sz val="11"/>
        <color indexed="18"/>
        <rFont val="Calibri"/>
        <family val="2"/>
        <scheme val="minor"/>
      </rPr>
      <t>)</t>
    </r>
  </si>
  <si>
    <t>CAPÍTOL 04.- PRE-PRODUCCIÓ</t>
  </si>
  <si>
    <r>
      <t>Controls d'animació i deformadors (</t>
    </r>
    <r>
      <rPr>
        <b/>
        <i/>
        <sz val="11"/>
        <color indexed="18"/>
        <rFont val="Calibri"/>
        <family val="2"/>
        <scheme val="minor"/>
      </rPr>
      <t>rigger</t>
    </r>
    <r>
      <rPr>
        <b/>
        <sz val="11"/>
        <color indexed="18"/>
        <rFont val="Calibri"/>
        <family val="2"/>
        <scheme val="minor"/>
      </rPr>
      <t xml:space="preserve">) </t>
    </r>
  </si>
  <si>
    <t>Ròssec CAPÍTOL 04 ...............................</t>
  </si>
  <si>
    <t xml:space="preserve">TOTAL CAPÍTOL 01 </t>
  </si>
  <si>
    <t xml:space="preserve">TOTAL CAPÍTOL 02  </t>
  </si>
  <si>
    <t xml:space="preserve"> TOTAL CAPÍTOL 03  </t>
  </si>
  <si>
    <t>Ròssec CAPÍTOL 05 .....................................</t>
  </si>
  <si>
    <t>Ròssec CAPÍTOL 05 ........................................</t>
  </si>
  <si>
    <r>
      <t xml:space="preserve">Amortització </t>
    </r>
    <r>
      <rPr>
        <b/>
        <i/>
        <sz val="11"/>
        <color indexed="18"/>
        <rFont val="Calibri"/>
        <family val="2"/>
        <scheme val="minor"/>
      </rPr>
      <t>RENDER FARM</t>
    </r>
  </si>
  <si>
    <t>Altres despeses escàner i color (especificar)</t>
  </si>
  <si>
    <t>TOTAL CAPÍTOL 06</t>
  </si>
  <si>
    <t>TOTAL CAPÍTOL 08</t>
  </si>
  <si>
    <r>
      <t xml:space="preserve">Amortització de hardware i </t>
    </r>
    <r>
      <rPr>
        <b/>
        <i/>
        <sz val="11"/>
        <color indexed="18"/>
        <rFont val="Calibri"/>
        <family val="2"/>
        <scheme val="minor"/>
      </rPr>
      <t>software</t>
    </r>
    <r>
      <rPr>
        <b/>
        <sz val="11"/>
        <color indexed="18"/>
        <rFont val="Calibri"/>
        <family val="2"/>
        <scheme val="minor"/>
      </rPr>
      <t xml:space="preserve"> de bolcatge</t>
    </r>
  </si>
  <si>
    <t>TOTAL CAPÍTOL 09</t>
  </si>
  <si>
    <t xml:space="preserve">TOTAL CAPÍTOL 10 </t>
  </si>
  <si>
    <t>TOTAL  CAPÍTOL 11</t>
  </si>
  <si>
    <t>TOTAL  CAPÍTOL 12</t>
  </si>
  <si>
    <t>% de cost assumit</t>
  </si>
  <si>
    <t>Omplir només les parts ombrejades en gris</t>
  </si>
  <si>
    <t>Les “DIETES” només han de constar en la columna corresponent a "Dietes".</t>
  </si>
  <si>
    <r>
      <t xml:space="preserve">3) </t>
    </r>
    <r>
      <rPr>
        <b/>
        <u/>
        <sz val="14"/>
        <color indexed="18"/>
        <rFont val="Calibri"/>
        <family val="2"/>
        <scheme val="minor"/>
      </rPr>
      <t>RESTA DE PARTIDES (diversos capítols)</t>
    </r>
    <r>
      <rPr>
        <b/>
        <sz val="14"/>
        <color indexed="18"/>
        <rFont val="Calibri"/>
        <family val="2"/>
        <scheme val="minor"/>
      </rPr>
      <t xml:space="preserve">: A la primera columna cal detallar els imports corresponents a la productora sol·licitant. A la resta de columnes s’hi faran constar els imports de conceptes i partides aportats pels coproductors </t>
    </r>
  </si>
  <si>
    <r>
      <t>CAP. 10</t>
    </r>
    <r>
      <rPr>
        <b/>
        <sz val="14"/>
        <color indexed="18"/>
        <rFont val="Calibri"/>
        <family val="2"/>
        <scheme val="minor"/>
      </rPr>
      <t>: Als subcapítols de Seguretat Social (Règim General i Especial) només es fixaran les quotes empresarials, ja que les quotes dels treballadors es declaren als capítols 01, 02 i 03.</t>
    </r>
  </si>
  <si>
    <t>Empresa coproductora 3:</t>
  </si>
  <si>
    <t>COPRODUCTORA 3</t>
  </si>
  <si>
    <t>Supervisor escàner</t>
  </si>
  <si>
    <t>Supervisor color i pintura</t>
  </si>
  <si>
    <t>Operador escàner</t>
  </si>
  <si>
    <t>Patronista color</t>
  </si>
  <si>
    <t>Meritori muntatge</t>
  </si>
  <si>
    <t>Supervisor storyboard</t>
  </si>
  <si>
    <t xml:space="preserve">Pressupost o cost del llargmetratge i/o sèrie d'ANIMACIÓ </t>
  </si>
  <si>
    <t>Empresa coproductora 4:</t>
  </si>
  <si>
    <t>COPRODUCTORA 4</t>
  </si>
  <si>
    <t>Direcció:</t>
  </si>
  <si>
    <t>Sol·licitant:</t>
  </si>
  <si>
    <t>SÍ/NO</t>
  </si>
  <si>
    <t>TOTAL AMB LÍMITS</t>
  </si>
  <si>
    <t>CAPÍTOL 05.- REALITZACIÓ I SOSTENIBILITAT</t>
  </si>
  <si>
    <t>05.01.38</t>
  </si>
  <si>
    <t>05.01.39</t>
  </si>
  <si>
    <t>05.01.40</t>
  </si>
  <si>
    <t>Pla de sostenibilitat mediambiental</t>
  </si>
  <si>
    <t>Certificacions mediambientals</t>
  </si>
  <si>
    <t>Medicions de petjada de carboni</t>
  </si>
  <si>
    <t>CAP. 05.- REALITZACIÓ I SOSTENIBILITAT.........................................................................................</t>
  </si>
  <si>
    <t>Coproductora 3</t>
  </si>
  <si>
    <t>Coproductora 4</t>
  </si>
  <si>
    <r>
      <t xml:space="preserve">*Cal omplir aquesta columna a cada capítol. 
</t>
    </r>
    <r>
      <rPr>
        <b/>
        <u/>
        <sz val="10"/>
        <color rgb="FFFF0000"/>
        <rFont val="Calibri"/>
        <family val="2"/>
        <scheme val="minor"/>
      </rPr>
      <t>La inversió a Catalunya no pot ser superior a l'import total del pressupost</t>
    </r>
  </si>
  <si>
    <r>
      <t xml:space="preserve">2) </t>
    </r>
    <r>
      <rPr>
        <b/>
        <u/>
        <sz val="14"/>
        <color indexed="18"/>
        <rFont val="Calibri"/>
        <family val="2"/>
        <scheme val="minor"/>
      </rPr>
      <t>PARTIDES DE PERSONAL (diversos capítols)</t>
    </r>
    <r>
      <rPr>
        <b/>
        <sz val="14"/>
        <color indexed="18"/>
        <rFont val="Calibri"/>
        <family val="2"/>
        <scheme val="minor"/>
      </rPr>
      <t>: Encara que les retencions per IRPF i Seguretat Social consten a les caselles indicades, aquests imports també s’inclouran en el declarat com a “REMUNERACIONS BRUTES”</t>
    </r>
  </si>
  <si>
    <t>Green Manager</t>
  </si>
  <si>
    <t>Eco Manager</t>
  </si>
  <si>
    <t>03.02.21</t>
  </si>
  <si>
    <t>03.02.22</t>
  </si>
  <si>
    <t>03.02.23</t>
  </si>
  <si>
    <t>03.02.24</t>
  </si>
  <si>
    <t>TOTAL SOL·LICITANT</t>
  </si>
  <si>
    <t>TOTAL SOL·LICITANT
AMB LÍMITS</t>
  </si>
  <si>
    <t>TOTAL COPRODUCTORA 1</t>
  </si>
  <si>
    <t>TOTAL COPRODUCTORA 1
AMB LÍMITS</t>
  </si>
  <si>
    <t>TOTAL COPRODUCTORA 2</t>
  </si>
  <si>
    <t>TOTAL COPRODUCTORA 2
AMB LÍMITS</t>
  </si>
  <si>
    <t>TOTAL COPRODUCTORA 3</t>
  </si>
  <si>
    <t>TOTAL COPRODUCTORA 3
AMB LÍMITS</t>
  </si>
  <si>
    <t>TOTAL COPRODUCTORA 4</t>
  </si>
  <si>
    <t>TOTAL COPRODUCTORA 4
AMB LÍMITS</t>
  </si>
  <si>
    <t>TOTAL
PRODUCCIÓ</t>
  </si>
  <si>
    <t>TOTAL PRODUCCIÓ
AMB LÍMITS</t>
  </si>
  <si>
    <t xml:space="preserve">Cost assumit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</si>
</sst>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</numFmts>
  <fonts count="2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2"/>
      <color indexed="18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16"/>
      <color indexed="18"/>
      <name val="Calibri"/>
      <family val="2"/>
      <scheme val="minor"/>
    </font>
    <font>
      <b/>
      <sz val="14"/>
      <color indexed="18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indexed="18"/>
      <name val="Calibri"/>
      <family val="2"/>
      <scheme val="minor"/>
    </font>
    <font>
      <b/>
      <sz val="18"/>
      <color indexed="18"/>
      <name val="Calibri"/>
      <family val="2"/>
      <scheme val="minor"/>
    </font>
    <font>
      <b/>
      <u/>
      <sz val="12"/>
      <color indexed="18"/>
      <name val="Calibri"/>
      <family val="2"/>
      <scheme val="minor"/>
    </font>
    <font>
      <b/>
      <sz val="16"/>
      <name val="Calibri"/>
      <family val="2"/>
      <scheme val="minor"/>
    </font>
    <font>
      <sz val="12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18"/>
      <name val="Calibri"/>
      <family val="2"/>
      <scheme val="minor"/>
    </font>
    <font>
      <sz val="8"/>
      <color indexed="1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b/>
      <i/>
      <sz val="12"/>
      <color indexed="18"/>
      <name val="Calibri"/>
      <family val="2"/>
      <scheme val="minor"/>
    </font>
    <font>
      <sz val="1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u/>
      <sz val="14"/>
      <color indexed="1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143">
    <border>
      <left/>
      <right/>
      <top/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thick">
        <color indexed="18"/>
      </left>
      <right style="medium">
        <color indexed="18"/>
      </right>
      <top style="thick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thick">
        <color indexed="18"/>
      </top>
      <bottom style="medium">
        <color indexed="18"/>
      </bottom>
      <diagonal/>
    </border>
    <border>
      <left style="thick">
        <color indexed="18"/>
      </left>
      <right/>
      <top/>
      <bottom/>
      <diagonal/>
    </border>
    <border>
      <left/>
      <right style="thick">
        <color indexed="18"/>
      </right>
      <top/>
      <bottom/>
      <diagonal/>
    </border>
    <border>
      <left style="thick">
        <color indexed="18"/>
      </left>
      <right/>
      <top style="thick">
        <color indexed="18"/>
      </top>
      <bottom style="thick">
        <color indexed="18"/>
      </bottom>
      <diagonal/>
    </border>
    <border>
      <left/>
      <right/>
      <top style="thick">
        <color indexed="18"/>
      </top>
      <bottom style="thick">
        <color indexed="18"/>
      </bottom>
      <diagonal/>
    </border>
    <border>
      <left/>
      <right style="thick">
        <color indexed="18"/>
      </right>
      <top style="thick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medium">
        <color indexed="18"/>
      </left>
      <right/>
      <top style="medium">
        <color indexed="18"/>
      </top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dashed">
        <color indexed="18"/>
      </bottom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/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 style="thin">
        <color indexed="18"/>
      </right>
      <top style="medium">
        <color indexed="18"/>
      </top>
      <bottom style="medium">
        <color indexed="64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medium">
        <color indexed="56"/>
      </bottom>
      <diagonal/>
    </border>
    <border>
      <left style="medium">
        <color indexed="18"/>
      </left>
      <right style="medium">
        <color indexed="8"/>
      </right>
      <top style="medium">
        <color indexed="18"/>
      </top>
      <bottom style="medium">
        <color indexed="18"/>
      </bottom>
      <diagonal/>
    </border>
    <border>
      <left style="medium">
        <color indexed="64"/>
      </left>
      <right style="medium">
        <color indexed="8"/>
      </right>
      <top style="medium">
        <color indexed="18"/>
      </top>
      <bottom style="medium">
        <color indexed="18"/>
      </bottom>
      <diagonal/>
    </border>
    <border>
      <left style="medium">
        <color indexed="64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/>
      <bottom/>
      <diagonal/>
    </border>
    <border>
      <left style="medium">
        <color indexed="18"/>
      </left>
      <right style="medium">
        <color indexed="18"/>
      </right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18"/>
      </left>
      <right style="medium">
        <color indexed="18"/>
      </right>
      <top/>
      <bottom style="thin">
        <color indexed="64"/>
      </bottom>
      <diagonal/>
    </border>
    <border>
      <left style="thick">
        <color indexed="18"/>
      </left>
      <right style="medium">
        <color indexed="18"/>
      </right>
      <top style="thick">
        <color indexed="18"/>
      </top>
      <bottom style="thick">
        <color indexed="18"/>
      </bottom>
      <diagonal/>
    </border>
    <border>
      <left style="medium">
        <color indexed="18"/>
      </left>
      <right style="thick">
        <color indexed="18"/>
      </right>
      <top style="thick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 style="thick">
        <color indexed="18"/>
      </top>
      <bottom/>
      <diagonal/>
    </border>
    <border>
      <left style="medium">
        <color indexed="18"/>
      </left>
      <right style="medium">
        <color indexed="18"/>
      </right>
      <top/>
      <bottom style="thick">
        <color indexed="18"/>
      </bottom>
      <diagonal/>
    </border>
    <border>
      <left style="thick">
        <color indexed="18"/>
      </left>
      <right style="medium">
        <color indexed="18"/>
      </right>
      <top/>
      <bottom/>
      <diagonal/>
    </border>
    <border>
      <left style="thick">
        <color indexed="18"/>
      </left>
      <right style="medium">
        <color indexed="18"/>
      </right>
      <top/>
      <bottom style="thick">
        <color indexed="18"/>
      </bottom>
      <diagonal/>
    </border>
    <border>
      <left style="medium">
        <color indexed="18"/>
      </left>
      <right style="medium">
        <color indexed="18"/>
      </right>
      <top/>
      <bottom style="dashed">
        <color indexed="18"/>
      </bottom>
      <diagonal/>
    </border>
    <border>
      <left style="medium">
        <color indexed="18"/>
      </left>
      <right style="medium">
        <color indexed="18"/>
      </right>
      <top style="dashed">
        <color indexed="18"/>
      </top>
      <bottom style="dashed">
        <color indexed="18"/>
      </bottom>
      <diagonal/>
    </border>
    <border>
      <left style="medium">
        <color indexed="18"/>
      </left>
      <right style="thin">
        <color indexed="18"/>
      </right>
      <top style="dashed">
        <color indexed="18"/>
      </top>
      <bottom style="dashed">
        <color indexed="18"/>
      </bottom>
      <diagonal/>
    </border>
    <border>
      <left style="thin">
        <color indexed="18"/>
      </left>
      <right style="medium">
        <color indexed="18"/>
      </right>
      <top style="dashed">
        <color indexed="18"/>
      </top>
      <bottom style="dashed">
        <color indexed="18"/>
      </bottom>
      <diagonal/>
    </border>
    <border>
      <left style="medium">
        <color indexed="18"/>
      </left>
      <right/>
      <top style="dashed">
        <color indexed="18"/>
      </top>
      <bottom style="dashed">
        <color indexed="18"/>
      </bottom>
      <diagonal/>
    </border>
    <border>
      <left style="medium">
        <color indexed="18"/>
      </left>
      <right style="medium">
        <color indexed="18"/>
      </right>
      <top style="dashed">
        <color indexed="18"/>
      </top>
      <bottom style="medium">
        <color indexed="18"/>
      </bottom>
      <diagonal/>
    </border>
    <border>
      <left style="medium">
        <color indexed="18"/>
      </left>
      <right style="thin">
        <color indexed="18"/>
      </right>
      <top style="dashed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indexed="18"/>
      </right>
      <top style="dashed">
        <color indexed="18"/>
      </top>
      <bottom style="medium">
        <color indexed="18"/>
      </bottom>
      <diagonal/>
    </border>
    <border>
      <left style="medium">
        <color indexed="18"/>
      </left>
      <right/>
      <top style="dashed">
        <color indexed="18"/>
      </top>
      <bottom style="medium">
        <color indexed="18"/>
      </bottom>
      <diagonal/>
    </border>
    <border>
      <left style="medium">
        <color indexed="18"/>
      </left>
      <right style="thin">
        <color indexed="18"/>
      </right>
      <top/>
      <bottom style="medium">
        <color indexed="18"/>
      </bottom>
      <diagonal/>
    </border>
    <border>
      <left/>
      <right style="thin">
        <color indexed="18"/>
      </right>
      <top style="dashed">
        <color indexed="18"/>
      </top>
      <bottom style="dashed">
        <color indexed="18"/>
      </bottom>
      <diagonal/>
    </border>
    <border>
      <left/>
      <right style="thin">
        <color indexed="18"/>
      </right>
      <top style="dashed">
        <color indexed="18"/>
      </top>
      <bottom style="medium">
        <color indexed="18"/>
      </bottom>
      <diagonal/>
    </border>
    <border>
      <left style="medium">
        <color indexed="64"/>
      </left>
      <right style="medium">
        <color indexed="18"/>
      </right>
      <top style="dashed">
        <color indexed="18"/>
      </top>
      <bottom style="dashed">
        <color indexed="18"/>
      </bottom>
      <diagonal/>
    </border>
    <border>
      <left style="medium">
        <color indexed="64"/>
      </left>
      <right style="medium">
        <color indexed="18"/>
      </right>
      <top style="dashed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dashed">
        <color indexed="18"/>
      </top>
      <bottom/>
      <diagonal/>
    </border>
    <border>
      <left style="thin">
        <color indexed="18"/>
      </left>
      <right style="medium">
        <color indexed="18"/>
      </right>
      <top/>
      <bottom style="dashed">
        <color indexed="18"/>
      </bottom>
      <diagonal/>
    </border>
    <border>
      <left style="medium">
        <color indexed="18"/>
      </left>
      <right style="thin">
        <color indexed="18"/>
      </right>
      <top style="medium">
        <color indexed="18"/>
      </top>
      <bottom/>
      <diagonal/>
    </border>
    <border>
      <left style="thin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 style="thin">
        <color indexed="18"/>
      </right>
      <top/>
      <bottom style="dashed">
        <color indexed="18"/>
      </bottom>
      <diagonal/>
    </border>
    <border>
      <left style="medium">
        <color indexed="18"/>
      </left>
      <right/>
      <top/>
      <bottom style="dashed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/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dashed">
        <color indexed="18"/>
      </top>
      <bottom/>
      <diagonal/>
    </border>
    <border>
      <left style="thin">
        <color indexed="18"/>
      </left>
      <right style="medium">
        <color indexed="18"/>
      </right>
      <top style="dashed">
        <color indexed="18"/>
      </top>
      <bottom/>
      <diagonal/>
    </border>
    <border>
      <left style="medium">
        <color indexed="18"/>
      </left>
      <right/>
      <top style="dashed">
        <color indexed="18"/>
      </top>
      <bottom/>
      <diagonal/>
    </border>
    <border>
      <left/>
      <right style="thin">
        <color indexed="18"/>
      </right>
      <top/>
      <bottom style="dashed">
        <color indexed="18"/>
      </bottom>
      <diagonal/>
    </border>
    <border>
      <left style="medium">
        <color indexed="18"/>
      </left>
      <right style="medium">
        <color indexed="18"/>
      </right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medium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dashed">
        <color indexed="18"/>
      </top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dashed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/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dashed">
        <color indexed="18"/>
      </bottom>
      <diagonal/>
    </border>
    <border>
      <left style="medium">
        <color indexed="64"/>
      </left>
      <right style="medium">
        <color indexed="18"/>
      </right>
      <top/>
      <bottom style="dashed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/>
      <bottom style="dashed">
        <color indexed="62"/>
      </bottom>
      <diagonal/>
    </border>
    <border>
      <left style="medium">
        <color indexed="18"/>
      </left>
      <right/>
      <top/>
      <bottom/>
      <diagonal/>
    </border>
    <border>
      <left/>
      <right style="thin">
        <color indexed="18"/>
      </right>
      <top style="medium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64"/>
      </bottom>
      <diagonal/>
    </border>
    <border>
      <left/>
      <right/>
      <top style="dashed">
        <color indexed="18"/>
      </top>
      <bottom style="dashed">
        <color indexed="18"/>
      </bottom>
      <diagonal/>
    </border>
    <border>
      <left style="medium">
        <color indexed="18"/>
      </left>
      <right/>
      <top/>
      <bottom style="medium">
        <color indexed="18"/>
      </bottom>
      <diagonal/>
    </border>
    <border>
      <left/>
      <right/>
      <top/>
      <bottom style="medium">
        <color indexed="18"/>
      </bottom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dashed">
        <color indexed="18"/>
      </bottom>
      <diagonal/>
    </border>
    <border>
      <left style="thick">
        <color indexed="18"/>
      </left>
      <right/>
      <top style="thick">
        <color indexed="18"/>
      </top>
      <bottom/>
      <diagonal/>
    </border>
    <border>
      <left/>
      <right/>
      <top style="thick">
        <color indexed="18"/>
      </top>
      <bottom/>
      <diagonal/>
    </border>
    <border>
      <left/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/>
      <top/>
      <bottom style="thick">
        <color indexed="18"/>
      </bottom>
      <diagonal/>
    </border>
    <border>
      <left/>
      <right/>
      <top/>
      <bottom style="thick">
        <color indexed="18"/>
      </bottom>
      <diagonal/>
    </border>
    <border>
      <left/>
      <right style="thick">
        <color indexed="18"/>
      </right>
      <top/>
      <bottom style="thick">
        <color indexed="18"/>
      </bottom>
      <diagonal/>
    </border>
    <border>
      <left style="medium">
        <color indexed="18"/>
      </left>
      <right style="thick">
        <color indexed="18"/>
      </right>
      <top style="thick">
        <color indexed="18"/>
      </top>
      <bottom/>
      <diagonal/>
    </border>
    <border>
      <left style="medium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 style="medium">
        <color indexed="18"/>
      </right>
      <top style="medium">
        <color rgb="FF002060"/>
      </top>
      <bottom style="medium">
        <color indexed="18"/>
      </bottom>
      <diagonal/>
    </border>
    <border>
      <left style="medium">
        <color indexed="18"/>
      </left>
      <right/>
      <top style="medium">
        <color rgb="FF002060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rgb="FF002060"/>
      </top>
      <bottom style="medium">
        <color indexed="18"/>
      </bottom>
      <diagonal/>
    </border>
    <border>
      <left/>
      <right/>
      <top style="medium">
        <color rgb="FF002060"/>
      </top>
      <bottom style="medium">
        <color indexed="18"/>
      </bottom>
      <diagonal/>
    </border>
    <border>
      <left style="medium">
        <color indexed="18"/>
      </left>
      <right style="medium">
        <color rgb="FF002060"/>
      </right>
      <top style="medium">
        <color rgb="FF002060"/>
      </top>
      <bottom style="medium">
        <color indexed="18"/>
      </bottom>
      <diagonal/>
    </border>
    <border>
      <left style="medium">
        <color rgb="FF002060"/>
      </left>
      <right/>
      <top/>
      <bottom/>
      <diagonal/>
    </border>
    <border>
      <left style="medium">
        <color indexed="18"/>
      </left>
      <right style="medium">
        <color rgb="FF002060"/>
      </right>
      <top/>
      <bottom/>
      <diagonal/>
    </border>
    <border>
      <left style="medium">
        <color rgb="FF002060"/>
      </left>
      <right/>
      <top style="medium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rgb="FF002060"/>
      </right>
      <top style="medium">
        <color indexed="18"/>
      </top>
      <bottom style="medium">
        <color indexed="18"/>
      </bottom>
      <diagonal/>
    </border>
    <border>
      <left style="medium">
        <color rgb="FF002060"/>
      </left>
      <right style="medium">
        <color indexed="18"/>
      </right>
      <top style="medium">
        <color indexed="18"/>
      </top>
      <bottom style="medium">
        <color rgb="FF002060"/>
      </bottom>
      <diagonal/>
    </border>
    <border>
      <left style="medium">
        <color indexed="18"/>
      </left>
      <right/>
      <top style="medium">
        <color indexed="18"/>
      </top>
      <bottom style="medium">
        <color rgb="FF002060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rgb="FF002060"/>
      </bottom>
      <diagonal/>
    </border>
    <border>
      <left/>
      <right/>
      <top style="medium">
        <color indexed="18"/>
      </top>
      <bottom style="medium">
        <color rgb="FF002060"/>
      </bottom>
      <diagonal/>
    </border>
    <border>
      <left style="medium">
        <color indexed="18"/>
      </left>
      <right style="medium">
        <color rgb="FF002060"/>
      </right>
      <top style="medium">
        <color indexed="18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indexed="18"/>
      </right>
      <top style="medium">
        <color rgb="FF002060"/>
      </top>
      <bottom/>
      <diagonal/>
    </border>
    <border>
      <left style="medium">
        <color indexed="18"/>
      </left>
      <right style="medium">
        <color indexed="18"/>
      </right>
      <top style="medium">
        <color rgb="FF002060"/>
      </top>
      <bottom/>
      <diagonal/>
    </border>
    <border>
      <left style="medium">
        <color indexed="18"/>
      </left>
      <right/>
      <top style="medium">
        <color rgb="FF002060"/>
      </top>
      <bottom/>
      <diagonal/>
    </border>
    <border>
      <left style="medium">
        <color indexed="18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indexed="18"/>
      </bottom>
      <diagonal/>
    </border>
    <border>
      <left style="medium">
        <color indexed="18"/>
      </left>
      <right style="medium">
        <color rgb="FF002060"/>
      </right>
      <top/>
      <bottom style="medium">
        <color indexed="18"/>
      </bottom>
      <diagonal/>
    </border>
    <border>
      <left style="medium">
        <color rgb="FF002060"/>
      </left>
      <right/>
      <top style="medium">
        <color indexed="18"/>
      </top>
      <bottom/>
      <diagonal/>
    </border>
    <border>
      <left style="medium">
        <color rgb="FF002060"/>
      </left>
      <right/>
      <top style="medium">
        <color indexed="18"/>
      </top>
      <bottom style="medium">
        <color rgb="FF002060"/>
      </bottom>
      <diagonal/>
    </border>
    <border>
      <left style="medium">
        <color indexed="18"/>
      </left>
      <right/>
      <top style="medium">
        <color indexed="18"/>
      </top>
      <bottom style="thin">
        <color indexed="64"/>
      </bottom>
      <diagonal/>
    </border>
    <border>
      <left style="medium">
        <color indexed="18"/>
      </left>
      <right/>
      <top style="thin">
        <color indexed="64"/>
      </top>
      <bottom style="thin">
        <color indexed="64"/>
      </bottom>
      <diagonal/>
    </border>
    <border>
      <left style="medium">
        <color indexed="18"/>
      </left>
      <right/>
      <top style="thin">
        <color indexed="64"/>
      </top>
      <bottom/>
      <diagonal/>
    </border>
    <border>
      <left style="medium">
        <color indexed="18"/>
      </left>
      <right/>
      <top style="medium">
        <color indexed="18"/>
      </top>
      <bottom style="medium">
        <color indexed="18"/>
      </bottom>
      <diagonal/>
    </border>
    <border>
      <left style="medium">
        <color indexed="18"/>
      </left>
      <right/>
      <top/>
      <bottom style="thin">
        <color indexed="64"/>
      </bottom>
      <diagonal/>
    </border>
    <border>
      <left style="medium">
        <color theme="3"/>
      </left>
      <right style="medium">
        <color theme="3"/>
      </right>
      <top style="medium">
        <color indexed="18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indexed="64"/>
      </top>
      <bottom/>
      <diagonal/>
    </border>
    <border>
      <left style="medium">
        <color theme="3"/>
      </left>
      <right style="medium">
        <color theme="3"/>
      </right>
      <top style="medium">
        <color indexed="18"/>
      </top>
      <bottom style="medium">
        <color indexed="18"/>
      </bottom>
      <diagonal/>
    </border>
    <border>
      <left style="medium">
        <color theme="3"/>
      </left>
      <right style="medium">
        <color theme="3"/>
      </right>
      <top/>
      <bottom style="thin">
        <color indexed="64"/>
      </bottom>
      <diagonal/>
    </border>
    <border>
      <left style="medium">
        <color theme="3"/>
      </left>
      <right style="medium">
        <color theme="3"/>
      </right>
      <top style="medium">
        <color indexed="18"/>
      </top>
      <bottom style="medium">
        <color theme="3"/>
      </bottom>
      <diagonal/>
    </border>
    <border>
      <left/>
      <right/>
      <top style="medium">
        <color indexed="18"/>
      </top>
      <bottom style="thin">
        <color indexed="64"/>
      </bottom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 style="medium">
        <color indexed="18"/>
      </top>
      <bottom style="medium">
        <color indexed="18"/>
      </bottom>
      <diagonal/>
    </border>
    <border>
      <left/>
      <right style="medium">
        <color rgb="FF002060"/>
      </right>
      <top style="medium">
        <color indexed="18"/>
      </top>
      <bottom style="medium">
        <color rgb="FF002060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theme="3"/>
      </left>
      <right style="medium">
        <color rgb="FF002060"/>
      </right>
      <top/>
      <bottom style="medium">
        <color indexed="1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3">
    <xf numFmtId="0" fontId="0" fillId="0" borderId="0" xfId="0"/>
    <xf numFmtId="49" fontId="4" fillId="2" borderId="0" xfId="0" applyNumberFormat="1" applyFont="1" applyFill="1" applyBorder="1" applyAlignment="1" applyProtection="1">
      <alignment horizontal="center" vertical="center"/>
    </xf>
    <xf numFmtId="0" fontId="13" fillId="4" borderId="81" xfId="0" applyFont="1" applyFill="1" applyBorder="1" applyAlignment="1" applyProtection="1">
      <alignment vertical="center"/>
      <protection locked="0"/>
    </xf>
    <xf numFmtId="0" fontId="7" fillId="6" borderId="0" xfId="0" applyFont="1" applyFill="1" applyBorder="1" applyAlignment="1" applyProtection="1">
      <alignment vertical="center"/>
    </xf>
    <xf numFmtId="4" fontId="13" fillId="6" borderId="81" xfId="0" applyNumberFormat="1" applyFont="1" applyFill="1" applyBorder="1" applyAlignment="1" applyProtection="1">
      <alignment horizontal="center" vertical="center"/>
    </xf>
    <xf numFmtId="0" fontId="7" fillId="6" borderId="0" xfId="0" applyFont="1" applyFill="1" applyBorder="1" applyAlignment="1" applyProtection="1">
      <alignment horizontal="center" vertical="center"/>
    </xf>
    <xf numFmtId="0" fontId="15" fillId="2" borderId="0" xfId="0" applyFont="1" applyFill="1" applyAlignment="1" applyProtection="1">
      <alignment vertical="center"/>
    </xf>
    <xf numFmtId="0" fontId="15" fillId="2" borderId="0" xfId="0" applyFont="1" applyFill="1" applyProtection="1"/>
    <xf numFmtId="0" fontId="5" fillId="2" borderId="0" xfId="0" applyFont="1" applyFill="1" applyBorder="1" applyAlignment="1" applyProtection="1">
      <alignment horizontal="center" vertical="center"/>
    </xf>
    <xf numFmtId="0" fontId="5" fillId="2" borderId="82" xfId="0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left"/>
    </xf>
    <xf numFmtId="0" fontId="15" fillId="3" borderId="0" xfId="0" applyFont="1" applyFill="1" applyProtection="1"/>
    <xf numFmtId="0" fontId="15" fillId="3" borderId="0" xfId="0" applyFont="1" applyFill="1" applyBorder="1" applyProtection="1"/>
    <xf numFmtId="0" fontId="5" fillId="2" borderId="0" xfId="0" applyFont="1" applyFill="1" applyAlignment="1" applyProtection="1">
      <alignment horizontal="left"/>
    </xf>
    <xf numFmtId="0" fontId="15" fillId="2" borderId="0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vertical="center" wrapText="1"/>
    </xf>
    <xf numFmtId="0" fontId="17" fillId="2" borderId="0" xfId="0" applyFont="1" applyFill="1" applyProtection="1"/>
    <xf numFmtId="0" fontId="16" fillId="2" borderId="0" xfId="0" applyFont="1" applyFill="1" applyAlignment="1" applyProtection="1">
      <alignment wrapText="1"/>
    </xf>
    <xf numFmtId="0" fontId="1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/>
    <xf numFmtId="0" fontId="15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wrapText="1"/>
    </xf>
    <xf numFmtId="0" fontId="19" fillId="2" borderId="0" xfId="0" applyFont="1" applyFill="1" applyBorder="1" applyAlignment="1" applyProtection="1">
      <alignment vertical="center" wrapText="1"/>
    </xf>
    <xf numFmtId="0" fontId="15" fillId="2" borderId="0" xfId="0" applyFont="1" applyFill="1" applyAlignment="1" applyProtection="1">
      <alignment vertical="top" wrapText="1"/>
    </xf>
    <xf numFmtId="0" fontId="5" fillId="2" borderId="0" xfId="0" applyFont="1" applyFill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top" wrapText="1"/>
    </xf>
    <xf numFmtId="3" fontId="15" fillId="2" borderId="0" xfId="0" applyNumberFormat="1" applyFont="1" applyFill="1" applyBorder="1" applyAlignment="1" applyProtection="1">
      <alignment vertical="top" wrapText="1"/>
    </xf>
    <xf numFmtId="0" fontId="17" fillId="2" borderId="0" xfId="0" applyFont="1" applyFill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vertical="top" wrapText="1"/>
    </xf>
    <xf numFmtId="0" fontId="17" fillId="2" borderId="12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right" wrapText="1"/>
    </xf>
    <xf numFmtId="0" fontId="16" fillId="2" borderId="0" xfId="0" applyFont="1" applyFill="1" applyBorder="1" applyAlignment="1" applyProtection="1">
      <alignment horizont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16" fillId="2" borderId="0" xfId="0" applyFont="1" applyFill="1" applyAlignment="1" applyProtection="1">
      <alignment horizontal="right" vertical="center" wrapText="1"/>
    </xf>
    <xf numFmtId="0" fontId="20" fillId="2" borderId="0" xfId="0" applyFont="1" applyFill="1" applyBorder="1" applyAlignment="1" applyProtection="1">
      <alignment vertical="center" wrapText="1"/>
    </xf>
    <xf numFmtId="0" fontId="17" fillId="2" borderId="0" xfId="0" applyFont="1" applyFill="1" applyAlignment="1" applyProtection="1">
      <alignment vertical="top" wrapText="1"/>
    </xf>
    <xf numFmtId="0" fontId="16" fillId="2" borderId="0" xfId="0" applyFont="1" applyFill="1" applyAlignment="1" applyProtection="1">
      <alignment horizontal="left" vertical="top" wrapText="1"/>
    </xf>
    <xf numFmtId="0" fontId="16" fillId="2" borderId="0" xfId="0" applyFont="1" applyFill="1" applyAlignment="1" applyProtection="1">
      <alignment vertical="top" wrapText="1"/>
    </xf>
    <xf numFmtId="0" fontId="17" fillId="4" borderId="14" xfId="0" applyFont="1" applyFill="1" applyBorder="1" applyProtection="1">
      <protection locked="0"/>
    </xf>
    <xf numFmtId="0" fontId="20" fillId="2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Protection="1"/>
    <xf numFmtId="0" fontId="16" fillId="2" borderId="0" xfId="0" applyFont="1" applyFill="1" applyBorder="1" applyAlignment="1" applyProtection="1">
      <alignment vertical="top" wrapText="1"/>
    </xf>
    <xf numFmtId="0" fontId="16" fillId="2" borderId="0" xfId="0" applyFont="1" applyFill="1" applyBorder="1" applyAlignment="1" applyProtection="1">
      <alignment wrapText="1"/>
    </xf>
    <xf numFmtId="3" fontId="17" fillId="2" borderId="0" xfId="0" applyNumberFormat="1" applyFont="1" applyFill="1" applyProtection="1"/>
    <xf numFmtId="0" fontId="16" fillId="2" borderId="0" xfId="0" applyFont="1" applyFill="1" applyBorder="1" applyAlignment="1" applyProtection="1">
      <alignment horizontal="center" vertical="center" wrapText="1"/>
    </xf>
    <xf numFmtId="0" fontId="17" fillId="2" borderId="0" xfId="0" applyFont="1" applyFill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left" vertical="top" wrapText="1"/>
    </xf>
    <xf numFmtId="3" fontId="17" fillId="2" borderId="0" xfId="0" applyNumberFormat="1" applyFont="1" applyFill="1" applyBorder="1" applyAlignment="1" applyProtection="1">
      <alignment vertical="top" wrapText="1"/>
    </xf>
    <xf numFmtId="0" fontId="17" fillId="2" borderId="0" xfId="0" applyFont="1" applyFill="1" applyBorder="1" applyProtection="1"/>
    <xf numFmtId="0" fontId="17" fillId="2" borderId="100" xfId="0" applyFont="1" applyFill="1" applyBorder="1" applyAlignment="1" applyProtection="1">
      <alignment horizontal="center" vertical="center" wrapText="1"/>
    </xf>
    <xf numFmtId="4" fontId="17" fillId="0" borderId="10" xfId="0" applyNumberFormat="1" applyFont="1" applyFill="1" applyBorder="1" applyAlignment="1" applyProtection="1">
      <alignment horizontal="center" vertical="top" wrapText="1"/>
    </xf>
    <xf numFmtId="4" fontId="17" fillId="0" borderId="54" xfId="0" applyNumberFormat="1" applyFont="1" applyFill="1" applyBorder="1" applyAlignment="1" applyProtection="1">
      <alignment horizontal="center" vertical="top" wrapText="1"/>
    </xf>
    <xf numFmtId="4" fontId="17" fillId="0" borderId="55" xfId="0" applyNumberFormat="1" applyFont="1" applyFill="1" applyBorder="1" applyAlignment="1" applyProtection="1">
      <alignment horizontal="center" vertical="top" wrapText="1"/>
    </xf>
    <xf numFmtId="4" fontId="17" fillId="0" borderId="11" xfId="0" applyNumberFormat="1" applyFont="1" applyFill="1" applyBorder="1" applyAlignment="1" applyProtection="1">
      <alignment horizontal="center" vertical="top" wrapText="1"/>
    </xf>
    <xf numFmtId="4" fontId="17" fillId="0" borderId="12" xfId="0" applyNumberFormat="1" applyFont="1" applyFill="1" applyBorder="1" applyAlignment="1" applyProtection="1">
      <alignment horizontal="center" vertical="top" wrapText="1"/>
    </xf>
    <xf numFmtId="4" fontId="17" fillId="0" borderId="11" xfId="0" applyNumberFormat="1" applyFont="1" applyFill="1" applyBorder="1" applyAlignment="1" applyProtection="1">
      <alignment horizontal="center" vertical="top"/>
    </xf>
    <xf numFmtId="4" fontId="17" fillId="0" borderId="12" xfId="0" applyNumberFormat="1" applyFont="1" applyFill="1" applyBorder="1" applyAlignment="1" applyProtection="1">
      <alignment horizontal="center" vertical="top"/>
    </xf>
    <xf numFmtId="4" fontId="17" fillId="0" borderId="58" xfId="0" applyNumberFormat="1" applyFont="1" applyFill="1" applyBorder="1" applyAlignment="1" applyProtection="1">
      <alignment horizontal="center" vertical="top" wrapText="1"/>
    </xf>
    <xf numFmtId="4" fontId="17" fillId="0" borderId="59" xfId="0" applyNumberFormat="1" applyFont="1" applyFill="1" applyBorder="1" applyAlignment="1" applyProtection="1">
      <alignment horizontal="center" vertical="top" wrapText="1"/>
    </xf>
    <xf numFmtId="4" fontId="17" fillId="0" borderId="60" xfId="0" applyNumberFormat="1" applyFont="1" applyFill="1" applyBorder="1" applyAlignment="1" applyProtection="1">
      <alignment horizontal="center" vertical="top" wrapText="1"/>
    </xf>
    <xf numFmtId="4" fontId="17" fillId="0" borderId="61" xfId="0" applyNumberFormat="1" applyFont="1" applyFill="1" applyBorder="1" applyAlignment="1" applyProtection="1">
      <alignment horizontal="center" vertical="top" wrapText="1"/>
    </xf>
    <xf numFmtId="4" fontId="17" fillId="0" borderId="61" xfId="0" applyNumberFormat="1" applyFont="1" applyFill="1" applyBorder="1" applyAlignment="1" applyProtection="1">
      <alignment horizontal="center" vertical="top"/>
    </xf>
    <xf numFmtId="4" fontId="17" fillId="0" borderId="58" xfId="0" applyNumberFormat="1" applyFont="1" applyFill="1" applyBorder="1" applyAlignment="1" applyProtection="1">
      <alignment horizontal="center" vertical="top"/>
    </xf>
    <xf numFmtId="4" fontId="17" fillId="4" borderId="38" xfId="0" applyNumberFormat="1" applyFont="1" applyFill="1" applyBorder="1" applyAlignment="1" applyProtection="1">
      <alignment horizontal="center" vertical="top" wrapText="1"/>
      <protection locked="0"/>
    </xf>
    <xf numFmtId="4" fontId="17" fillId="4" borderId="56" xfId="0" applyNumberFormat="1" applyFont="1" applyFill="1" applyBorder="1" applyAlignment="1" applyProtection="1">
      <alignment horizontal="center" vertical="top" wrapText="1"/>
      <protection locked="0"/>
    </xf>
    <xf numFmtId="4" fontId="17" fillId="4" borderId="53" xfId="0" applyNumberFormat="1" applyFont="1" applyFill="1" applyBorder="1" applyAlignment="1" applyProtection="1">
      <alignment horizontal="center" vertical="top" wrapText="1"/>
      <protection locked="0"/>
    </xf>
    <xf numFmtId="4" fontId="17" fillId="4" borderId="57" xfId="0" applyNumberFormat="1" applyFont="1" applyFill="1" applyBorder="1" applyAlignment="1" applyProtection="1">
      <alignment horizontal="center" vertical="top" wrapText="1"/>
      <protection locked="0"/>
    </xf>
    <xf numFmtId="4" fontId="17" fillId="4" borderId="57" xfId="0" applyNumberFormat="1" applyFont="1" applyFill="1" applyBorder="1" applyAlignment="1" applyProtection="1">
      <alignment horizontal="center" vertical="top"/>
      <protection locked="0"/>
    </xf>
    <xf numFmtId="4" fontId="17" fillId="4" borderId="38" xfId="0" applyNumberFormat="1" applyFont="1" applyFill="1" applyBorder="1" applyAlignment="1" applyProtection="1">
      <alignment horizontal="center" vertical="top"/>
      <protection locked="0"/>
    </xf>
    <xf numFmtId="4" fontId="17" fillId="4" borderId="39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0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1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2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2" xfId="0" applyNumberFormat="1" applyFont="1" applyFill="1" applyBorder="1" applyAlignment="1" applyProtection="1">
      <alignment horizontal="center" vertical="top"/>
      <protection locked="0"/>
    </xf>
    <xf numFmtId="4" fontId="17" fillId="4" borderId="39" xfId="0" applyNumberFormat="1" applyFont="1" applyFill="1" applyBorder="1" applyAlignment="1" applyProtection="1">
      <alignment horizontal="center" vertical="top"/>
      <protection locked="0"/>
    </xf>
    <xf numFmtId="4" fontId="17" fillId="4" borderId="52" xfId="0" applyNumberFormat="1" applyFont="1" applyFill="1" applyBorder="1" applyAlignment="1" applyProtection="1">
      <alignment horizontal="center" vertical="top" wrapText="1"/>
      <protection locked="0"/>
    </xf>
    <xf numFmtId="4" fontId="17" fillId="4" borderId="62" xfId="0" applyNumberFormat="1" applyFont="1" applyFill="1" applyBorder="1" applyAlignment="1" applyProtection="1">
      <alignment horizontal="center" vertical="top" wrapText="1"/>
      <protection locked="0"/>
    </xf>
    <xf numFmtId="4" fontId="17" fillId="4" borderId="63" xfId="0" applyNumberFormat="1" applyFont="1" applyFill="1" applyBorder="1" applyAlignment="1" applyProtection="1">
      <alignment horizontal="center" vertical="top" wrapText="1"/>
      <protection locked="0"/>
    </xf>
    <xf numFmtId="4" fontId="17" fillId="4" borderId="64" xfId="0" applyNumberFormat="1" applyFont="1" applyFill="1" applyBorder="1" applyAlignment="1" applyProtection="1">
      <alignment horizontal="center" vertical="top" wrapText="1"/>
      <protection locked="0"/>
    </xf>
    <xf numFmtId="4" fontId="17" fillId="4" borderId="64" xfId="0" applyNumberFormat="1" applyFont="1" applyFill="1" applyBorder="1" applyAlignment="1" applyProtection="1">
      <alignment horizontal="center" vertical="top"/>
      <protection locked="0"/>
    </xf>
    <xf numFmtId="4" fontId="17" fillId="4" borderId="52" xfId="0" applyNumberFormat="1" applyFont="1" applyFill="1" applyBorder="1" applyAlignment="1" applyProtection="1">
      <alignment horizontal="center" vertical="top"/>
      <protection locked="0"/>
    </xf>
    <xf numFmtId="4" fontId="17" fillId="4" borderId="43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4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5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3" xfId="0" applyNumberFormat="1" applyFont="1" applyFill="1" applyBorder="1" applyAlignment="1" applyProtection="1">
      <alignment horizontal="center"/>
      <protection locked="0"/>
    </xf>
    <xf numFmtId="4" fontId="16" fillId="2" borderId="1" xfId="0" applyNumberFormat="1" applyFont="1" applyFill="1" applyBorder="1" applyAlignment="1" applyProtection="1">
      <alignment horizontal="center" vertical="top" wrapText="1"/>
    </xf>
    <xf numFmtId="0" fontId="16" fillId="2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Alignment="1" applyProtection="1">
      <alignment vertical="top" wrapText="1"/>
    </xf>
    <xf numFmtId="0" fontId="18" fillId="2" borderId="0" xfId="0" applyFont="1" applyFill="1" applyAlignment="1" applyProtection="1">
      <alignment vertical="top" wrapText="1"/>
    </xf>
    <xf numFmtId="0" fontId="21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horizontal="left" vertical="top" wrapText="1"/>
    </xf>
    <xf numFmtId="0" fontId="16" fillId="2" borderId="0" xfId="0" applyFont="1" applyFill="1" applyBorder="1" applyAlignment="1" applyProtection="1">
      <alignment horizontal="right" vertical="center" wrapText="1"/>
    </xf>
    <xf numFmtId="0" fontId="17" fillId="2" borderId="17" xfId="0" applyFont="1" applyFill="1" applyBorder="1" applyAlignment="1" applyProtection="1">
      <alignment horizontal="center" vertical="center" wrapText="1"/>
    </xf>
    <xf numFmtId="0" fontId="17" fillId="2" borderId="18" xfId="0" applyFont="1" applyFill="1" applyBorder="1" applyAlignment="1" applyProtection="1">
      <alignment horizontal="center" vertical="center" wrapText="1"/>
    </xf>
    <xf numFmtId="4" fontId="17" fillId="0" borderId="66" xfId="0" applyNumberFormat="1" applyFont="1" applyFill="1" applyBorder="1" applyAlignment="1" applyProtection="1">
      <alignment horizontal="center" vertical="top" wrapText="1"/>
    </xf>
    <xf numFmtId="4" fontId="17" fillId="0" borderId="67" xfId="0" applyNumberFormat="1" applyFont="1" applyFill="1" applyBorder="1" applyAlignment="1" applyProtection="1">
      <alignment horizontal="center" vertical="top" wrapText="1"/>
    </xf>
    <xf numFmtId="4" fontId="17" fillId="0" borderId="68" xfId="0" applyNumberFormat="1" applyFont="1" applyFill="1" applyBorder="1" applyAlignment="1" applyProtection="1">
      <alignment horizontal="center" vertical="top" wrapText="1"/>
    </xf>
    <xf numFmtId="4" fontId="17" fillId="0" borderId="66" xfId="0" applyNumberFormat="1" applyFont="1" applyFill="1" applyBorder="1" applyAlignment="1" applyProtection="1">
      <alignment horizontal="center" vertical="top"/>
    </xf>
    <xf numFmtId="4" fontId="17" fillId="0" borderId="69" xfId="0" applyNumberFormat="1" applyFont="1" applyFill="1" applyBorder="1" applyAlignment="1" applyProtection="1">
      <alignment horizontal="center" vertical="top" wrapText="1"/>
    </xf>
    <xf numFmtId="4" fontId="17" fillId="4" borderId="65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8" xfId="0" applyNumberFormat="1" applyFont="1" applyFill="1" applyBorder="1" applyAlignment="1" applyProtection="1">
      <alignment horizontal="center" vertical="top" wrapText="1"/>
      <protection locked="0"/>
    </xf>
    <xf numFmtId="4" fontId="17" fillId="4" borderId="70" xfId="0" applyNumberFormat="1" applyFont="1" applyFill="1" applyBorder="1" applyAlignment="1" applyProtection="1">
      <alignment horizontal="center" vertical="top" wrapText="1"/>
      <protection locked="0"/>
    </xf>
    <xf numFmtId="4" fontId="17" fillId="4" borderId="49" xfId="0" applyNumberFormat="1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Alignment="1" applyProtection="1">
      <alignment vertical="center" wrapText="1"/>
    </xf>
    <xf numFmtId="4" fontId="17" fillId="0" borderId="71" xfId="0" applyNumberFormat="1" applyFont="1" applyFill="1" applyBorder="1" applyAlignment="1" applyProtection="1">
      <alignment horizontal="center" vertical="top" wrapText="1"/>
    </xf>
    <xf numFmtId="4" fontId="17" fillId="0" borderId="72" xfId="0" applyNumberFormat="1" applyFont="1" applyFill="1" applyBorder="1" applyAlignment="1" applyProtection="1">
      <alignment horizontal="center" vertical="top" wrapText="1"/>
    </xf>
    <xf numFmtId="4" fontId="17" fillId="0" borderId="73" xfId="0" applyNumberFormat="1" applyFont="1" applyFill="1" applyBorder="1" applyAlignment="1" applyProtection="1">
      <alignment horizontal="center" vertical="top" wrapText="1"/>
    </xf>
    <xf numFmtId="4" fontId="17" fillId="0" borderId="71" xfId="0" applyNumberFormat="1" applyFont="1" applyFill="1" applyBorder="1" applyAlignment="1" applyProtection="1">
      <alignment horizontal="center" vertical="top"/>
    </xf>
    <xf numFmtId="4" fontId="17" fillId="4" borderId="43" xfId="0" applyNumberFormat="1" applyFont="1" applyFill="1" applyBorder="1" applyAlignment="1" applyProtection="1">
      <alignment horizontal="center" vertical="top"/>
      <protection locked="0"/>
    </xf>
    <xf numFmtId="0" fontId="16" fillId="2" borderId="0" xfId="0" applyFont="1" applyFill="1" applyBorder="1" applyAlignment="1" applyProtection="1">
      <alignment horizontal="center"/>
    </xf>
    <xf numFmtId="0" fontId="17" fillId="2" borderId="0" xfId="0" applyFont="1" applyFill="1" applyAlignment="1" applyProtection="1">
      <alignment horizontal="center" vertical="top" wrapText="1"/>
    </xf>
    <xf numFmtId="4" fontId="17" fillId="6" borderId="38" xfId="0" applyNumberFormat="1" applyFont="1" applyFill="1" applyBorder="1" applyAlignment="1" applyProtection="1">
      <alignment horizontal="center" vertical="top" wrapText="1"/>
    </xf>
    <xf numFmtId="4" fontId="17" fillId="6" borderId="56" xfId="0" applyNumberFormat="1" applyFont="1" applyFill="1" applyBorder="1" applyAlignment="1" applyProtection="1">
      <alignment horizontal="center" vertical="top" wrapText="1"/>
    </xf>
    <xf numFmtId="4" fontId="17" fillId="6" borderId="53" xfId="0" applyNumberFormat="1" applyFont="1" applyFill="1" applyBorder="1" applyAlignment="1" applyProtection="1">
      <alignment horizontal="center" vertical="top" wrapText="1"/>
    </xf>
    <xf numFmtId="4" fontId="17" fillId="6" borderId="38" xfId="0" applyNumberFormat="1" applyFont="1" applyFill="1" applyBorder="1" applyAlignment="1" applyProtection="1">
      <alignment horizontal="center" vertical="top"/>
    </xf>
    <xf numFmtId="4" fontId="17" fillId="0" borderId="59" xfId="0" applyNumberFormat="1" applyFont="1" applyFill="1" applyBorder="1" applyAlignment="1" applyProtection="1">
      <alignment horizontal="center" vertical="top"/>
    </xf>
    <xf numFmtId="4" fontId="17" fillId="0" borderId="60" xfId="0" applyNumberFormat="1" applyFont="1" applyFill="1" applyBorder="1" applyAlignment="1" applyProtection="1">
      <alignment horizontal="center" vertical="top"/>
    </xf>
    <xf numFmtId="0" fontId="20" fillId="3" borderId="0" xfId="0" applyFont="1" applyFill="1" applyAlignment="1" applyProtection="1">
      <alignment horizontal="left" vertical="center"/>
    </xf>
    <xf numFmtId="4" fontId="16" fillId="2" borderId="1" xfId="0" applyNumberFormat="1" applyFont="1" applyFill="1" applyBorder="1" applyAlignment="1" applyProtection="1">
      <alignment horizontal="center" vertical="center" wrapText="1"/>
    </xf>
    <xf numFmtId="0" fontId="17" fillId="2" borderId="0" xfId="0" applyFont="1" applyFill="1" applyAlignment="1" applyProtection="1">
      <alignment vertical="center"/>
    </xf>
    <xf numFmtId="0" fontId="16" fillId="2" borderId="19" xfId="0" applyFont="1" applyFill="1" applyBorder="1" applyAlignment="1" applyProtection="1">
      <alignment wrapText="1"/>
    </xf>
    <xf numFmtId="4" fontId="16" fillId="2" borderId="20" xfId="0" applyNumberFormat="1" applyFont="1" applyFill="1" applyBorder="1" applyAlignment="1" applyProtection="1">
      <alignment horizontal="center" vertical="center" wrapText="1"/>
    </xf>
    <xf numFmtId="4" fontId="17" fillId="0" borderId="74" xfId="0" applyNumberFormat="1" applyFont="1" applyFill="1" applyBorder="1" applyAlignment="1" applyProtection="1">
      <alignment horizontal="center" vertical="top" wrapText="1"/>
    </xf>
    <xf numFmtId="4" fontId="17" fillId="0" borderId="71" xfId="0" applyNumberFormat="1" applyFont="1" applyFill="1" applyBorder="1" applyAlignment="1" applyProtection="1">
      <alignment horizontal="center"/>
    </xf>
    <xf numFmtId="4" fontId="17" fillId="0" borderId="75" xfId="0" applyNumberFormat="1" applyFont="1" applyFill="1" applyBorder="1" applyAlignment="1" applyProtection="1">
      <alignment horizontal="center" vertical="top" wrapText="1"/>
    </xf>
    <xf numFmtId="4" fontId="17" fillId="0" borderId="58" xfId="0" applyNumberFormat="1" applyFont="1" applyFill="1" applyBorder="1" applyAlignment="1" applyProtection="1">
      <alignment horizontal="center"/>
    </xf>
    <xf numFmtId="4" fontId="16" fillId="2" borderId="21" xfId="0" applyNumberFormat="1" applyFont="1" applyFill="1" applyBorder="1" applyAlignment="1" applyProtection="1">
      <alignment horizontal="center" vertical="center" wrapText="1"/>
    </xf>
    <xf numFmtId="4" fontId="16" fillId="2" borderId="22" xfId="0" applyNumberFormat="1" applyFont="1" applyFill="1" applyBorder="1" applyAlignment="1" applyProtection="1">
      <alignment horizontal="center" vertical="center" wrapText="1"/>
    </xf>
    <xf numFmtId="4" fontId="16" fillId="2" borderId="23" xfId="0" applyNumberFormat="1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vertical="top" wrapText="1"/>
      <protection locked="0"/>
    </xf>
    <xf numFmtId="0" fontId="17" fillId="4" borderId="0" xfId="0" applyFont="1" applyFill="1" applyBorder="1" applyProtection="1">
      <protection locked="0"/>
    </xf>
    <xf numFmtId="0" fontId="16" fillId="2" borderId="0" xfId="0" applyFont="1" applyFill="1" applyAlignment="1" applyProtection="1">
      <alignment horizontal="right" vertical="center"/>
    </xf>
    <xf numFmtId="0" fontId="17" fillId="2" borderId="0" xfId="0" applyFont="1" applyFill="1" applyBorder="1" applyAlignment="1" applyProtection="1">
      <alignment vertical="center"/>
    </xf>
    <xf numFmtId="0" fontId="16" fillId="2" borderId="24" xfId="0" applyFont="1" applyFill="1" applyBorder="1" applyAlignment="1" applyProtection="1">
      <alignment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Border="1" applyAlignment="1">
      <alignment vertical="top" wrapText="1"/>
    </xf>
    <xf numFmtId="0" fontId="17" fillId="2" borderId="0" xfId="0" applyFont="1" applyFill="1"/>
    <xf numFmtId="0" fontId="16" fillId="2" borderId="0" xfId="0" applyFont="1" applyFill="1" applyAlignment="1">
      <alignment wrapText="1"/>
    </xf>
    <xf numFmtId="0" fontId="16" fillId="2" borderId="0" xfId="0" applyFont="1" applyFill="1" applyAlignment="1">
      <alignment horizontal="right" vertical="center"/>
    </xf>
    <xf numFmtId="0" fontId="16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righ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16" fillId="2" borderId="0" xfId="0" applyFont="1" applyFill="1" applyBorder="1" applyAlignment="1" applyProtection="1">
      <alignment vertical="top"/>
    </xf>
    <xf numFmtId="4" fontId="17" fillId="0" borderId="76" xfId="0" applyNumberFormat="1" applyFont="1" applyFill="1" applyBorder="1" applyAlignment="1" applyProtection="1">
      <alignment horizontal="center" vertical="top" wrapText="1"/>
    </xf>
    <xf numFmtId="4" fontId="17" fillId="0" borderId="76" xfId="0" applyNumberFormat="1" applyFont="1" applyFill="1" applyBorder="1" applyAlignment="1" applyProtection="1">
      <alignment horizontal="center" vertical="top"/>
    </xf>
    <xf numFmtId="0" fontId="17" fillId="2" borderId="0" xfId="0" applyFont="1" applyFill="1" applyAlignment="1">
      <alignment vertical="center"/>
    </xf>
    <xf numFmtId="4" fontId="16" fillId="2" borderId="1" xfId="0" applyNumberFormat="1" applyFont="1" applyFill="1" applyBorder="1" applyAlignment="1">
      <alignment horizontal="center" vertical="center" wrapText="1"/>
    </xf>
    <xf numFmtId="0" fontId="20" fillId="2" borderId="24" xfId="0" applyFont="1" applyFill="1" applyBorder="1" applyAlignment="1" applyProtection="1">
      <alignment vertical="center" wrapText="1"/>
    </xf>
    <xf numFmtId="0" fontId="16" fillId="2" borderId="0" xfId="0" applyFont="1" applyFill="1" applyAlignment="1" applyProtection="1">
      <alignment wrapText="1"/>
      <protection locked="0"/>
    </xf>
    <xf numFmtId="0" fontId="17" fillId="2" borderId="0" xfId="0" applyFont="1" applyFill="1" applyAlignment="1" applyProtection="1">
      <alignment horizontal="right"/>
    </xf>
    <xf numFmtId="4" fontId="17" fillId="2" borderId="77" xfId="0" applyNumberFormat="1" applyFont="1" applyFill="1" applyBorder="1" applyAlignment="1" applyProtection="1">
      <alignment horizontal="center" vertical="top" wrapText="1"/>
    </xf>
    <xf numFmtId="4" fontId="17" fillId="2" borderId="58" xfId="0" applyNumberFormat="1" applyFont="1" applyFill="1" applyBorder="1" applyAlignment="1" applyProtection="1">
      <alignment horizontal="center" vertical="top" wrapText="1"/>
    </xf>
    <xf numFmtId="4" fontId="17" fillId="4" borderId="78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4" xfId="0" applyFont="1" applyFill="1" applyBorder="1" applyAlignment="1" applyProtection="1">
      <alignment vertical="center" wrapText="1"/>
    </xf>
    <xf numFmtId="0" fontId="20" fillId="2" borderId="0" xfId="0" applyFont="1" applyFill="1" applyAlignment="1" applyProtection="1">
      <alignment vertical="center" wrapText="1"/>
    </xf>
    <xf numFmtId="0" fontId="17" fillId="3" borderId="0" xfId="0" applyFont="1" applyFill="1" applyBorder="1" applyProtection="1"/>
    <xf numFmtId="4" fontId="17" fillId="4" borderId="58" xfId="0" applyNumberFormat="1" applyFont="1" applyFill="1" applyBorder="1" applyAlignment="1" applyProtection="1">
      <alignment horizontal="center" vertical="top"/>
      <protection locked="0"/>
    </xf>
    <xf numFmtId="0" fontId="17" fillId="2" borderId="0" xfId="0" applyFont="1" applyFill="1" applyAlignment="1" applyProtection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0" xfId="0" applyFont="1" applyFill="1"/>
    <xf numFmtId="0" fontId="4" fillId="2" borderId="6" xfId="0" applyFont="1" applyFill="1" applyBorder="1" applyAlignment="1">
      <alignment vertical="center"/>
    </xf>
    <xf numFmtId="0" fontId="21" fillId="2" borderId="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164" fontId="16" fillId="2" borderId="26" xfId="0" applyNumberFormat="1" applyFont="1" applyFill="1" applyBorder="1" applyAlignment="1" applyProtection="1">
      <alignment horizontal="center" vertical="center" wrapText="1"/>
    </xf>
    <xf numFmtId="164" fontId="16" fillId="2" borderId="27" xfId="0" applyNumberFormat="1" applyFont="1" applyFill="1" applyBorder="1" applyAlignment="1" applyProtection="1">
      <alignment horizontal="center" vertical="center" wrapText="1"/>
    </xf>
    <xf numFmtId="164" fontId="16" fillId="2" borderId="25" xfId="0" applyNumberFormat="1" applyFont="1" applyFill="1" applyBorder="1" applyAlignment="1" applyProtection="1">
      <alignment horizontal="center" vertical="center" wrapText="1"/>
    </xf>
    <xf numFmtId="164" fontId="16" fillId="2" borderId="28" xfId="0" applyNumberFormat="1" applyFont="1" applyFill="1" applyBorder="1" applyAlignment="1" applyProtection="1">
      <alignment horizontal="center" vertical="center" wrapText="1"/>
    </xf>
    <xf numFmtId="164" fontId="16" fillId="2" borderId="29" xfId="0" applyNumberFormat="1" applyFont="1" applyFill="1" applyBorder="1" applyAlignment="1" applyProtection="1">
      <alignment horizontal="center" vertical="center" wrapText="1"/>
    </xf>
    <xf numFmtId="164" fontId="16" fillId="2" borderId="30" xfId="0" applyNumberFormat="1" applyFont="1" applyFill="1" applyBorder="1" applyAlignment="1" applyProtection="1">
      <alignment horizontal="center" vertical="center" wrapText="1"/>
    </xf>
    <xf numFmtId="164" fontId="16" fillId="2" borderId="1" xfId="0" applyNumberFormat="1" applyFont="1" applyFill="1" applyBorder="1" applyAlignment="1" applyProtection="1">
      <alignment horizontal="center" vertical="center" wrapText="1"/>
    </xf>
    <xf numFmtId="164" fontId="16" fillId="2" borderId="13" xfId="0" applyNumberFormat="1" applyFont="1" applyFill="1" applyBorder="1" applyAlignment="1" applyProtection="1">
      <alignment horizontal="center" vertical="center" wrapText="1"/>
    </xf>
    <xf numFmtId="164" fontId="16" fillId="2" borderId="31" xfId="0" applyNumberFormat="1" applyFont="1" applyFill="1" applyBorder="1" applyAlignment="1" applyProtection="1">
      <alignment horizontal="center" vertical="center" wrapText="1"/>
    </xf>
    <xf numFmtId="164" fontId="16" fillId="0" borderId="29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6" fillId="2" borderId="80" xfId="0" applyFont="1" applyFill="1" applyBorder="1" applyAlignment="1" applyProtection="1">
      <alignment horizontal="center" vertical="center"/>
    </xf>
    <xf numFmtId="165" fontId="14" fillId="2" borderId="10" xfId="1" applyNumberFormat="1" applyFont="1" applyFill="1" applyBorder="1" applyAlignment="1" applyProtection="1">
      <alignment horizontal="center" vertical="center" wrapText="1"/>
    </xf>
    <xf numFmtId="165" fontId="14" fillId="2" borderId="7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49" fontId="5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Border="1" applyAlignment="1" applyProtection="1">
      <alignment vertical="center"/>
    </xf>
    <xf numFmtId="49" fontId="9" fillId="4" borderId="81" xfId="0" applyNumberFormat="1" applyFont="1" applyFill="1" applyBorder="1" applyAlignment="1" applyProtection="1">
      <alignment vertical="center"/>
      <protection locked="0"/>
    </xf>
    <xf numFmtId="49" fontId="5" fillId="2" borderId="0" xfId="0" applyNumberFormat="1" applyFont="1" applyFill="1" applyBorder="1" applyAlignment="1" applyProtection="1">
      <alignment vertical="center"/>
    </xf>
    <xf numFmtId="0" fontId="5" fillId="6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 wrapText="1"/>
    </xf>
    <xf numFmtId="0" fontId="8" fillId="7" borderId="99" xfId="0" applyFont="1" applyFill="1" applyBorder="1" applyAlignment="1" applyProtection="1">
      <alignment horizontal="center" vertical="center" wrapText="1"/>
    </xf>
    <xf numFmtId="10" fontId="13" fillId="6" borderId="81" xfId="0" applyNumberFormat="1" applyFont="1" applyFill="1" applyBorder="1" applyAlignment="1" applyProtection="1">
      <alignment horizontal="center" vertical="center"/>
    </xf>
    <xf numFmtId="0" fontId="5" fillId="6" borderId="0" xfId="0" applyFont="1" applyFill="1" applyBorder="1" applyAlignment="1" applyProtection="1">
      <alignment horizontal="center" vertical="center"/>
    </xf>
    <xf numFmtId="0" fontId="11" fillId="6" borderId="0" xfId="0" applyFont="1" applyFill="1" applyBorder="1" applyAlignment="1" applyProtection="1">
      <alignment vertical="center"/>
    </xf>
    <xf numFmtId="0" fontId="16" fillId="2" borderId="71" xfId="0" applyNumberFormat="1" applyFont="1" applyFill="1" applyBorder="1" applyAlignment="1" applyProtection="1">
      <alignment horizontal="center" vertical="center" wrapText="1"/>
    </xf>
    <xf numFmtId="0" fontId="4" fillId="2" borderId="103" xfId="0" applyFont="1" applyFill="1" applyBorder="1" applyAlignment="1" applyProtection="1">
      <alignment horizontal="center" vertical="center" wrapText="1"/>
    </xf>
    <xf numFmtId="0" fontId="4" fillId="2" borderId="104" xfId="0" applyFont="1" applyFill="1" applyBorder="1" applyAlignment="1" applyProtection="1">
      <alignment horizontal="center" vertical="center" wrapText="1"/>
    </xf>
    <xf numFmtId="0" fontId="16" fillId="2" borderId="105" xfId="0" applyFont="1" applyFill="1" applyBorder="1" applyAlignment="1" applyProtection="1">
      <alignment horizontal="center" vertical="center" wrapText="1"/>
    </xf>
    <xf numFmtId="0" fontId="17" fillId="2" borderId="107" xfId="0" applyFont="1" applyFill="1" applyBorder="1" applyAlignment="1" applyProtection="1">
      <alignment vertical="center" wrapText="1"/>
    </xf>
    <xf numFmtId="0" fontId="16" fillId="2" borderId="109" xfId="0" applyFont="1" applyFill="1" applyBorder="1" applyAlignment="1" applyProtection="1">
      <alignment horizontal="center" vertical="center" wrapText="1"/>
    </xf>
    <xf numFmtId="0" fontId="16" fillId="2" borderId="106" xfId="0" applyFont="1" applyFill="1" applyBorder="1" applyAlignment="1" applyProtection="1">
      <alignment horizontal="left" vertical="center" wrapText="1"/>
    </xf>
    <xf numFmtId="0" fontId="17" fillId="2" borderId="106" xfId="0" applyFont="1" applyFill="1" applyBorder="1" applyAlignment="1" applyProtection="1">
      <alignment horizontal="left" vertical="center" wrapText="1"/>
    </xf>
    <xf numFmtId="164" fontId="8" fillId="2" borderId="112" xfId="0" applyNumberFormat="1" applyFont="1" applyFill="1" applyBorder="1" applyAlignment="1" applyProtection="1">
      <alignment horizontal="center" vertical="center" wrapText="1"/>
    </xf>
    <xf numFmtId="164" fontId="8" fillId="2" borderId="113" xfId="0" applyNumberFormat="1" applyFont="1" applyFill="1" applyBorder="1" applyAlignment="1" applyProtection="1">
      <alignment horizontal="center" vertical="center" wrapText="1"/>
    </xf>
    <xf numFmtId="0" fontId="17" fillId="2" borderId="114" xfId="0" applyFont="1" applyFill="1" applyBorder="1" applyAlignment="1" applyProtection="1">
      <alignment vertical="center" wrapText="1"/>
    </xf>
    <xf numFmtId="49" fontId="4" fillId="0" borderId="9" xfId="0" applyNumberFormat="1" applyFont="1" applyFill="1" applyBorder="1" applyAlignment="1" applyProtection="1">
      <alignment horizontal="center" vertical="center"/>
    </xf>
    <xf numFmtId="10" fontId="4" fillId="2" borderId="4" xfId="2" applyNumberFormat="1" applyFont="1" applyFill="1" applyBorder="1" applyAlignment="1">
      <alignment horizontal="center" vertical="center"/>
    </xf>
    <xf numFmtId="10" fontId="4" fillId="2" borderId="34" xfId="2" applyNumberFormat="1" applyFont="1" applyFill="1" applyBorder="1" applyAlignment="1">
      <alignment horizontal="center" vertical="center"/>
    </xf>
    <xf numFmtId="10" fontId="4" fillId="2" borderId="5" xfId="2" applyNumberFormat="1" applyFont="1" applyFill="1" applyBorder="1" applyAlignment="1">
      <alignment horizontal="center" vertical="center"/>
    </xf>
    <xf numFmtId="10" fontId="4" fillId="2" borderId="10" xfId="2" applyNumberFormat="1" applyFont="1" applyFill="1" applyBorder="1" applyAlignment="1">
      <alignment horizontal="center" vertical="center"/>
    </xf>
    <xf numFmtId="10" fontId="4" fillId="2" borderId="36" xfId="2" applyNumberFormat="1" applyFont="1" applyFill="1" applyBorder="1" applyAlignment="1">
      <alignment horizontal="center" vertical="center"/>
    </xf>
    <xf numFmtId="10" fontId="4" fillId="2" borderId="37" xfId="2" applyNumberFormat="1" applyFont="1" applyFill="1" applyBorder="1" applyAlignment="1">
      <alignment horizontal="center" vertical="center"/>
    </xf>
    <xf numFmtId="10" fontId="4" fillId="2" borderId="35" xfId="2" applyNumberFormat="1" applyFont="1" applyFill="1" applyBorder="1" applyAlignment="1">
      <alignment horizontal="center" vertical="center"/>
    </xf>
    <xf numFmtId="10" fontId="4" fillId="2" borderId="32" xfId="2" applyNumberFormat="1" applyFont="1" applyFill="1" applyBorder="1" applyAlignment="1">
      <alignment horizontal="center" vertical="center"/>
    </xf>
    <xf numFmtId="10" fontId="4" fillId="2" borderId="33" xfId="2" applyNumberFormat="1" applyFont="1" applyFill="1" applyBorder="1" applyAlignment="1">
      <alignment horizontal="center" vertical="center"/>
    </xf>
    <xf numFmtId="0" fontId="4" fillId="2" borderId="118" xfId="0" applyFont="1" applyFill="1" applyBorder="1" applyAlignment="1" applyProtection="1">
      <alignment horizontal="center" vertical="center"/>
    </xf>
    <xf numFmtId="0" fontId="5" fillId="2" borderId="123" xfId="0" applyFont="1" applyFill="1" applyBorder="1" applyAlignment="1" applyProtection="1">
      <alignment horizontal="center" vertical="center"/>
    </xf>
    <xf numFmtId="0" fontId="5" fillId="2" borderId="107" xfId="0" applyFont="1" applyFill="1" applyBorder="1" applyAlignment="1" applyProtection="1">
      <alignment horizontal="center" vertical="center"/>
    </xf>
    <xf numFmtId="0" fontId="4" fillId="2" borderId="106" xfId="0" applyFont="1" applyFill="1" applyBorder="1" applyAlignment="1" applyProtection="1">
      <alignment vertical="center"/>
    </xf>
    <xf numFmtId="165" fontId="14" fillId="2" borderId="107" xfId="1" applyNumberFormat="1" applyFont="1" applyFill="1" applyBorder="1" applyAlignment="1" applyProtection="1">
      <alignment horizontal="center" vertical="center" wrapText="1"/>
    </xf>
    <xf numFmtId="0" fontId="15" fillId="2" borderId="124" xfId="0" applyFont="1" applyFill="1" applyBorder="1" applyAlignment="1" applyProtection="1">
      <alignment vertical="center"/>
    </xf>
    <xf numFmtId="0" fontId="7" fillId="2" borderId="113" xfId="0" applyFont="1" applyFill="1" applyBorder="1" applyAlignment="1" applyProtection="1">
      <alignment horizontal="right" vertical="center" wrapText="1"/>
    </xf>
    <xf numFmtId="0" fontId="15" fillId="2" borderId="113" xfId="0" applyFont="1" applyFill="1" applyBorder="1" applyAlignment="1" applyProtection="1">
      <alignment horizontal="center" vertical="center"/>
    </xf>
    <xf numFmtId="165" fontId="4" fillId="2" borderId="112" xfId="1" applyNumberFormat="1" applyFont="1" applyFill="1" applyBorder="1" applyAlignment="1" applyProtection="1">
      <alignment horizontal="center" vertical="center" wrapText="1"/>
    </xf>
    <xf numFmtId="165" fontId="4" fillId="2" borderId="114" xfId="1" applyNumberFormat="1" applyFont="1" applyFill="1" applyBorder="1" applyAlignment="1" applyProtection="1">
      <alignment horizontal="center" vertical="center" wrapText="1"/>
    </xf>
    <xf numFmtId="4" fontId="17" fillId="4" borderId="79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56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53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38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38" xfId="0" applyNumberFormat="1" applyFont="1" applyFill="1" applyBorder="1" applyAlignment="1" applyProtection="1">
      <alignment horizontal="center" vertical="center"/>
      <protection locked="0"/>
    </xf>
    <xf numFmtId="4" fontId="17" fillId="4" borderId="50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0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1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39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39" xfId="0" applyNumberFormat="1" applyFont="1" applyFill="1" applyBorder="1" applyAlignment="1" applyProtection="1">
      <alignment horizontal="center" vertical="center"/>
      <protection locked="0"/>
    </xf>
    <xf numFmtId="4" fontId="17" fillId="4" borderId="51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4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5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3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3" xfId="0" applyNumberFormat="1" applyFont="1" applyFill="1" applyBorder="1" applyAlignment="1" applyProtection="1">
      <alignment horizontal="center" vertical="center"/>
      <protection locked="0"/>
    </xf>
    <xf numFmtId="4" fontId="17" fillId="4" borderId="57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57" xfId="0" applyNumberFormat="1" applyFont="1" applyFill="1" applyBorder="1" applyAlignment="1" applyProtection="1">
      <alignment horizontal="center" vertical="center"/>
      <protection locked="0"/>
    </xf>
    <xf numFmtId="4" fontId="17" fillId="4" borderId="42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2" xfId="0" applyNumberFormat="1" applyFont="1" applyFill="1" applyBorder="1" applyAlignment="1" applyProtection="1">
      <alignment horizontal="center" vertical="center"/>
      <protection locked="0"/>
    </xf>
    <xf numFmtId="4" fontId="17" fillId="4" borderId="52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62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63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64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64" xfId="0" applyNumberFormat="1" applyFont="1" applyFill="1" applyBorder="1" applyAlignment="1" applyProtection="1">
      <alignment horizontal="center" vertical="center"/>
      <protection locked="0"/>
    </xf>
    <xf numFmtId="4" fontId="17" fillId="4" borderId="52" xfId="0" applyNumberFormat="1" applyFont="1" applyFill="1" applyBorder="1" applyAlignment="1" applyProtection="1">
      <alignment horizontal="center" vertical="center"/>
      <protection locked="0"/>
    </xf>
    <xf numFmtId="4" fontId="17" fillId="4" borderId="46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7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40" xfId="0" applyNumberFormat="1" applyFont="1" applyFill="1" applyBorder="1" applyAlignment="1" applyProtection="1">
      <alignment horizontal="center" vertical="center"/>
      <protection locked="0"/>
    </xf>
    <xf numFmtId="4" fontId="17" fillId="4" borderId="41" xfId="0" applyNumberFormat="1" applyFont="1" applyFill="1" applyBorder="1" applyAlignment="1" applyProtection="1">
      <alignment horizontal="center" vertical="center"/>
      <protection locked="0"/>
    </xf>
    <xf numFmtId="4" fontId="17" fillId="4" borderId="44" xfId="0" applyNumberFormat="1" applyFont="1" applyFill="1" applyBorder="1" applyAlignment="1" applyProtection="1">
      <alignment horizontal="center" vertical="center"/>
      <protection locked="0"/>
    </xf>
    <xf numFmtId="4" fontId="17" fillId="4" borderId="45" xfId="0" applyNumberFormat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17" fillId="2" borderId="106" xfId="0" applyFont="1" applyFill="1" applyBorder="1" applyAlignment="1" applyProtection="1">
      <alignment vertical="center" wrapText="1"/>
    </xf>
    <xf numFmtId="0" fontId="17" fillId="2" borderId="0" xfId="0" applyFont="1" applyFill="1" applyBorder="1" applyAlignment="1" applyProtection="1">
      <alignment vertical="center" wrapText="1"/>
    </xf>
    <xf numFmtId="49" fontId="4" fillId="2" borderId="82" xfId="0" applyNumberFormat="1" applyFont="1" applyFill="1" applyBorder="1" applyAlignment="1" applyProtection="1">
      <alignment horizontal="center" vertical="center" wrapText="1"/>
    </xf>
    <xf numFmtId="164" fontId="16" fillId="2" borderId="125" xfId="0" applyNumberFormat="1" applyFont="1" applyFill="1" applyBorder="1" applyAlignment="1" applyProtection="1">
      <alignment horizontal="center" vertical="center" wrapText="1"/>
    </xf>
    <xf numFmtId="164" fontId="16" fillId="2" borderId="126" xfId="0" applyNumberFormat="1" applyFont="1" applyFill="1" applyBorder="1" applyAlignment="1" applyProtection="1">
      <alignment horizontal="center" vertical="center" wrapText="1"/>
    </xf>
    <xf numFmtId="164" fontId="16" fillId="2" borderId="127" xfId="0" applyNumberFormat="1" applyFont="1" applyFill="1" applyBorder="1" applyAlignment="1" applyProtection="1">
      <alignment horizontal="center" vertical="center" wrapText="1"/>
    </xf>
    <xf numFmtId="164" fontId="16" fillId="2" borderId="128" xfId="0" applyNumberFormat="1" applyFont="1" applyFill="1" applyBorder="1" applyAlignment="1" applyProtection="1">
      <alignment horizontal="center" vertical="center" wrapText="1"/>
    </xf>
    <xf numFmtId="164" fontId="16" fillId="2" borderId="129" xfId="0" applyNumberFormat="1" applyFont="1" applyFill="1" applyBorder="1" applyAlignment="1" applyProtection="1">
      <alignment horizontal="center" vertical="center" wrapText="1"/>
    </xf>
    <xf numFmtId="164" fontId="16" fillId="0" borderId="127" xfId="0" applyNumberFormat="1" applyFont="1" applyFill="1" applyBorder="1" applyAlignment="1" applyProtection="1">
      <alignment horizontal="center" vertical="center" wrapText="1"/>
    </xf>
    <xf numFmtId="164" fontId="8" fillId="2" borderId="111" xfId="0" applyNumberFormat="1" applyFont="1" applyFill="1" applyBorder="1" applyAlignment="1" applyProtection="1">
      <alignment horizontal="center" vertical="center" wrapText="1"/>
    </xf>
    <xf numFmtId="164" fontId="16" fillId="2" borderId="130" xfId="0" applyNumberFormat="1" applyFont="1" applyFill="1" applyBorder="1" applyAlignment="1" applyProtection="1">
      <alignment horizontal="center" vertical="center" wrapText="1"/>
    </xf>
    <xf numFmtId="164" fontId="16" fillId="2" borderId="131" xfId="0" applyNumberFormat="1" applyFont="1" applyFill="1" applyBorder="1" applyAlignment="1" applyProtection="1">
      <alignment horizontal="center" vertical="center" wrapText="1"/>
    </xf>
    <xf numFmtId="164" fontId="16" fillId="2" borderId="132" xfId="0" applyNumberFormat="1" applyFont="1" applyFill="1" applyBorder="1" applyAlignment="1" applyProtection="1">
      <alignment horizontal="center" vertical="center" wrapText="1"/>
    </xf>
    <xf numFmtId="164" fontId="16" fillId="2" borderId="133" xfId="0" applyNumberFormat="1" applyFont="1" applyFill="1" applyBorder="1" applyAlignment="1" applyProtection="1">
      <alignment horizontal="center" vertical="center" wrapText="1"/>
    </xf>
    <xf numFmtId="164" fontId="16" fillId="2" borderId="134" xfId="0" applyNumberFormat="1" applyFont="1" applyFill="1" applyBorder="1" applyAlignment="1" applyProtection="1">
      <alignment horizontal="center" vertical="center" wrapText="1"/>
    </xf>
    <xf numFmtId="164" fontId="8" fillId="2" borderId="135" xfId="0" applyNumberFormat="1" applyFont="1" applyFill="1" applyBorder="1" applyAlignment="1" applyProtection="1">
      <alignment horizontal="center" vertical="center" wrapText="1"/>
    </xf>
    <xf numFmtId="164" fontId="16" fillId="2" borderId="136" xfId="0" applyNumberFormat="1" applyFont="1" applyFill="1" applyBorder="1" applyAlignment="1" applyProtection="1">
      <alignment horizontal="center" vertical="center" wrapText="1"/>
    </xf>
    <xf numFmtId="164" fontId="16" fillId="0" borderId="30" xfId="0" applyNumberFormat="1" applyFont="1" applyFill="1" applyBorder="1" applyAlignment="1" applyProtection="1">
      <alignment horizontal="center" vertical="center" wrapText="1"/>
    </xf>
    <xf numFmtId="0" fontId="16" fillId="2" borderId="137" xfId="0" applyFont="1" applyFill="1" applyBorder="1" applyAlignment="1" applyProtection="1">
      <alignment horizontal="center" vertical="center" wrapText="1"/>
    </xf>
    <xf numFmtId="0" fontId="17" fillId="2" borderId="137" xfId="0" applyFont="1" applyFill="1" applyBorder="1" applyAlignment="1" applyProtection="1">
      <alignment vertical="center" wrapText="1"/>
    </xf>
    <xf numFmtId="0" fontId="16" fillId="2" borderId="138" xfId="0" applyFont="1" applyFill="1" applyBorder="1" applyAlignment="1" applyProtection="1">
      <alignment horizontal="center" vertical="center" wrapText="1"/>
    </xf>
    <xf numFmtId="0" fontId="17" fillId="2" borderId="139" xfId="0" applyFont="1" applyFill="1" applyBorder="1" applyAlignment="1" applyProtection="1">
      <alignment vertical="center" wrapText="1"/>
    </xf>
    <xf numFmtId="0" fontId="4" fillId="2" borderId="118" xfId="0" applyFont="1" applyFill="1" applyBorder="1" applyAlignment="1" applyProtection="1">
      <alignment horizontal="center" vertical="center" wrapText="1"/>
    </xf>
    <xf numFmtId="0" fontId="4" fillId="2" borderId="117" xfId="0" applyFont="1" applyFill="1" applyBorder="1" applyAlignment="1" applyProtection="1">
      <alignment horizontal="center" vertical="center" wrapText="1"/>
    </xf>
    <xf numFmtId="0" fontId="17" fillId="2" borderId="137" xfId="0" applyFont="1" applyFill="1" applyBorder="1" applyAlignment="1" applyProtection="1">
      <alignment horizontal="left" vertical="center" wrapText="1"/>
    </xf>
    <xf numFmtId="0" fontId="4" fillId="8" borderId="118" xfId="0" applyFont="1" applyFill="1" applyBorder="1" applyAlignment="1" applyProtection="1">
      <alignment horizontal="center" vertical="center" wrapText="1"/>
    </xf>
    <xf numFmtId="0" fontId="4" fillId="8" borderId="117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4" fillId="8" borderId="140" xfId="0" applyNumberFormat="1" applyFont="1" applyFill="1" applyBorder="1" applyAlignment="1" applyProtection="1">
      <alignment horizontal="center" vertical="center" wrapText="1"/>
    </xf>
    <xf numFmtId="0" fontId="4" fillId="2" borderId="141" xfId="0" applyFont="1" applyFill="1" applyBorder="1" applyAlignment="1" applyProtection="1">
      <alignment horizontal="center" vertical="center" wrapText="1"/>
    </xf>
    <xf numFmtId="49" fontId="4" fillId="2" borderId="142" xfId="0" applyNumberFormat="1" applyFont="1" applyFill="1" applyBorder="1" applyAlignment="1" applyProtection="1">
      <alignment horizontal="center" vertical="center" wrapText="1"/>
    </xf>
    <xf numFmtId="0" fontId="17" fillId="2" borderId="107" xfId="0" applyFont="1" applyFill="1" applyBorder="1" applyAlignment="1" applyProtection="1">
      <alignment horizontal="left" vertical="center" wrapText="1"/>
    </xf>
    <xf numFmtId="49" fontId="4" fillId="2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Border="1" applyAlignment="1" applyProtection="1">
      <alignment vertical="center"/>
    </xf>
    <xf numFmtId="49" fontId="8" fillId="2" borderId="0" xfId="0" applyNumberFormat="1" applyFont="1" applyFill="1" applyBorder="1" applyAlignment="1" applyProtection="1">
      <alignment vertical="center"/>
    </xf>
    <xf numFmtId="3" fontId="5" fillId="6" borderId="0" xfId="0" applyNumberFormat="1" applyFont="1" applyFill="1" applyBorder="1" applyAlignment="1" applyProtection="1">
      <alignment vertical="center"/>
    </xf>
    <xf numFmtId="0" fontId="5" fillId="6" borderId="0" xfId="0" applyFont="1" applyFill="1" applyAlignment="1" applyProtection="1">
      <alignment vertical="center"/>
    </xf>
    <xf numFmtId="49" fontId="5" fillId="6" borderId="0" xfId="0" applyNumberFormat="1" applyFont="1" applyFill="1" applyAlignment="1" applyProtection="1">
      <alignment vertical="center"/>
    </xf>
    <xf numFmtId="49" fontId="7" fillId="6" borderId="0" xfId="0" applyNumberFormat="1" applyFont="1" applyFill="1" applyBorder="1" applyAlignment="1" applyProtection="1">
      <alignment vertical="center"/>
    </xf>
    <xf numFmtId="49" fontId="5" fillId="6" borderId="0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49" fontId="10" fillId="2" borderId="0" xfId="0" applyNumberFormat="1" applyFont="1" applyFill="1" applyBorder="1" applyAlignment="1" applyProtection="1">
      <alignment horizontal="left"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Alignment="1" applyProtection="1">
      <alignment vertical="center"/>
    </xf>
    <xf numFmtId="49" fontId="4" fillId="2" borderId="0" xfId="0" applyNumberFormat="1" applyFont="1" applyFill="1" applyAlignment="1" applyProtection="1">
      <alignment vertical="center" wrapText="1"/>
    </xf>
    <xf numFmtId="0" fontId="8" fillId="6" borderId="0" xfId="0" applyFont="1" applyFill="1" applyAlignment="1" applyProtection="1">
      <alignment vertical="center"/>
    </xf>
    <xf numFmtId="49" fontId="4" fillId="2" borderId="0" xfId="0" applyNumberFormat="1" applyFont="1" applyFill="1" applyAlignment="1" applyProtection="1">
      <alignment horizontal="left" vertical="center"/>
    </xf>
    <xf numFmtId="49" fontId="4" fillId="2" borderId="0" xfId="0" applyNumberFormat="1" applyFont="1" applyFill="1" applyAlignment="1" applyProtection="1">
      <alignment horizontal="left" vertical="center" wrapText="1"/>
    </xf>
    <xf numFmtId="0" fontId="17" fillId="4" borderId="14" xfId="0" applyFont="1" applyFill="1" applyBorder="1" applyAlignment="1" applyProtection="1">
      <protection locked="0"/>
    </xf>
    <xf numFmtId="0" fontId="17" fillId="4" borderId="86" xfId="0" applyFont="1" applyFill="1" applyBorder="1" applyAlignment="1" applyProtection="1">
      <protection locked="0"/>
    </xf>
    <xf numFmtId="0" fontId="22" fillId="0" borderId="86" xfId="0" applyFont="1" applyBorder="1" applyAlignment="1" applyProtection="1">
      <protection locked="0"/>
    </xf>
    <xf numFmtId="49" fontId="12" fillId="2" borderId="0" xfId="0" applyNumberFormat="1" applyFont="1" applyFill="1" applyAlignment="1" applyProtection="1">
      <alignment horizontal="left" vertical="center" wrapText="1"/>
    </xf>
    <xf numFmtId="0" fontId="23" fillId="6" borderId="0" xfId="0" applyFont="1" applyFill="1" applyAlignment="1" applyProtection="1">
      <alignment vertical="center" wrapText="1"/>
    </xf>
    <xf numFmtId="0" fontId="8" fillId="6" borderId="0" xfId="0" applyFont="1" applyFill="1" applyAlignment="1" applyProtection="1">
      <alignment vertical="center" wrapText="1"/>
    </xf>
    <xf numFmtId="0" fontId="8" fillId="6" borderId="0" xfId="0" applyFont="1" applyFill="1" applyAlignment="1" applyProtection="1">
      <alignment horizontal="left" vertical="center" wrapText="1"/>
    </xf>
    <xf numFmtId="0" fontId="24" fillId="6" borderId="0" xfId="0" applyFont="1" applyFill="1" applyAlignment="1" applyProtection="1">
      <alignment vertical="center" wrapText="1"/>
    </xf>
    <xf numFmtId="0" fontId="4" fillId="2" borderId="120" xfId="0" applyFont="1" applyFill="1" applyBorder="1" applyAlignment="1" applyProtection="1">
      <alignment horizontal="center" vertical="center"/>
    </xf>
    <xf numFmtId="0" fontId="4" fillId="2" borderId="122" xfId="0" applyFont="1" applyFill="1" applyBorder="1" applyAlignment="1" applyProtection="1">
      <alignment horizontal="center" vertical="center"/>
    </xf>
    <xf numFmtId="0" fontId="4" fillId="2" borderId="115" xfId="0" applyFont="1" applyFill="1" applyBorder="1" applyAlignment="1" applyProtection="1">
      <alignment horizontal="center" vertical="center"/>
    </xf>
    <xf numFmtId="0" fontId="4" fillId="2" borderId="116" xfId="0" applyFont="1" applyFill="1" applyBorder="1" applyAlignment="1" applyProtection="1">
      <alignment horizontal="center" vertical="center"/>
    </xf>
    <xf numFmtId="0" fontId="4" fillId="2" borderId="117" xfId="0" applyFont="1" applyFill="1" applyBorder="1" applyAlignment="1" applyProtection="1">
      <alignment horizontal="center" vertical="center"/>
    </xf>
    <xf numFmtId="0" fontId="4" fillId="2" borderId="121" xfId="0" applyFont="1" applyFill="1" applyBorder="1" applyAlignment="1" applyProtection="1">
      <alignment horizontal="center" vertical="center"/>
    </xf>
    <xf numFmtId="0" fontId="4" fillId="2" borderId="88" xfId="0" applyFont="1" applyFill="1" applyBorder="1" applyAlignment="1" applyProtection="1">
      <alignment horizontal="center" vertical="center"/>
    </xf>
    <xf numFmtId="0" fontId="4" fillId="2" borderId="89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 wrapText="1"/>
    </xf>
    <xf numFmtId="0" fontId="4" fillId="2" borderId="119" xfId="0" applyFont="1" applyFill="1" applyBorder="1" applyAlignment="1" applyProtection="1">
      <alignment horizontal="center" vertical="center" wrapText="1"/>
    </xf>
    <xf numFmtId="0" fontId="4" fillId="2" borderId="87" xfId="0" applyFont="1" applyFill="1" applyBorder="1" applyAlignment="1" applyProtection="1">
      <alignment horizontal="center" vertical="center" wrapText="1"/>
    </xf>
    <xf numFmtId="0" fontId="25" fillId="2" borderId="92" xfId="0" applyFont="1" applyFill="1" applyBorder="1" applyAlignment="1" applyProtection="1">
      <alignment horizontal="center" vertical="center" wrapText="1"/>
    </xf>
    <xf numFmtId="0" fontId="25" fillId="2" borderId="0" xfId="0" applyFont="1" applyFill="1" applyAlignment="1" applyProtection="1">
      <alignment horizontal="center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5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2" borderId="0" xfId="0" applyFont="1" applyFill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left" vertical="top" wrapText="1"/>
    </xf>
    <xf numFmtId="0" fontId="17" fillId="0" borderId="12" xfId="0" quotePrefix="1" applyFont="1" applyFill="1" applyBorder="1" applyAlignment="1" applyProtection="1">
      <alignment horizontal="center" vertical="center" wrapText="1"/>
    </xf>
    <xf numFmtId="0" fontId="17" fillId="0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right" wrapText="1"/>
    </xf>
    <xf numFmtId="0" fontId="16" fillId="2" borderId="0" xfId="0" applyFont="1" applyFill="1" applyBorder="1" applyAlignment="1" applyProtection="1">
      <alignment horizontal="right" vertical="center" wrapText="1"/>
    </xf>
    <xf numFmtId="0" fontId="17" fillId="2" borderId="83" xfId="0" applyFont="1" applyFill="1" applyBorder="1" applyAlignment="1" applyProtection="1">
      <alignment horizontal="center" vertical="center" wrapText="1"/>
    </xf>
    <xf numFmtId="0" fontId="17" fillId="2" borderId="84" xfId="0" applyFont="1" applyFill="1" applyBorder="1" applyAlignment="1" applyProtection="1">
      <alignment horizontal="center" vertical="center" wrapText="1"/>
    </xf>
    <xf numFmtId="0" fontId="17" fillId="2" borderId="85" xfId="0" applyFont="1" applyFill="1" applyBorder="1" applyAlignment="1" applyProtection="1">
      <alignment horizontal="center" vertical="center" wrapText="1"/>
    </xf>
    <xf numFmtId="0" fontId="17" fillId="2" borderId="12" xfId="0" applyFont="1" applyFill="1" applyBorder="1" applyAlignment="1" applyProtection="1">
      <alignment horizontal="center" vertical="center" wrapText="1"/>
    </xf>
    <xf numFmtId="0" fontId="16" fillId="2" borderId="0" xfId="0" applyFont="1" applyFill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left" vertical="center" wrapText="1"/>
    </xf>
    <xf numFmtId="0" fontId="17" fillId="4" borderId="86" xfId="0" applyFont="1" applyFill="1" applyBorder="1" applyAlignment="1" applyProtection="1">
      <protection locked="0"/>
    </xf>
    <xf numFmtId="0" fontId="16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49" fontId="17" fillId="2" borderId="90" xfId="0" applyNumberFormat="1" applyFont="1" applyFill="1" applyBorder="1" applyAlignment="1" applyProtection="1">
      <alignment horizontal="center" vertical="center" wrapText="1"/>
    </xf>
    <xf numFmtId="0" fontId="17" fillId="2" borderId="43" xfId="0" applyFont="1" applyFill="1" applyBorder="1" applyAlignment="1" applyProtection="1">
      <alignment horizontal="center" vertical="center" wrapText="1"/>
    </xf>
    <xf numFmtId="0" fontId="8" fillId="2" borderId="110" xfId="0" applyFont="1" applyFill="1" applyBorder="1" applyAlignment="1" applyProtection="1">
      <alignment horizontal="center" vertical="center" wrapText="1"/>
    </xf>
    <xf numFmtId="0" fontId="8" fillId="2" borderId="111" xfId="0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/>
    </xf>
    <xf numFmtId="0" fontId="8" fillId="2" borderId="108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16" fillId="2" borderId="106" xfId="0" applyFont="1" applyFill="1" applyBorder="1" applyAlignment="1" applyProtection="1">
      <alignment vertical="center" wrapText="1"/>
    </xf>
    <xf numFmtId="0" fontId="16" fillId="2" borderId="0" xfId="0" applyFont="1" applyFill="1" applyBorder="1" applyAlignment="1" applyProtection="1">
      <alignment vertical="center" wrapText="1"/>
    </xf>
    <xf numFmtId="0" fontId="17" fillId="2" borderId="101" xfId="0" applyFont="1" applyFill="1" applyBorder="1" applyAlignment="1" applyProtection="1">
      <alignment vertical="center" wrapText="1"/>
    </xf>
    <xf numFmtId="0" fontId="17" fillId="2" borderId="102" xfId="0" applyFont="1" applyFill="1" applyBorder="1" applyAlignment="1" applyProtection="1">
      <alignment vertical="center" wrapText="1"/>
    </xf>
    <xf numFmtId="0" fontId="4" fillId="0" borderId="91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3" fontId="4" fillId="3" borderId="97" xfId="0" applyNumberFormat="1" applyFont="1" applyFill="1" applyBorder="1" applyAlignment="1">
      <alignment horizontal="center" vertical="center"/>
    </xf>
    <xf numFmtId="3" fontId="4" fillId="3" borderId="98" xfId="0" applyNumberFormat="1" applyFont="1" applyFill="1" applyBorder="1" applyAlignment="1">
      <alignment horizontal="center" vertical="center"/>
    </xf>
  </cellXfs>
  <cellStyles count="3">
    <cellStyle name="Euro" xfId="1" xr:uid="{00000000-0005-0000-0000-000000000000}"/>
    <cellStyle name="Normal" xfId="0" builtinId="0"/>
    <cellStyle name="Percentatg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fitToPage="1"/>
  </sheetPr>
  <dimension ref="A1:AL38"/>
  <sheetViews>
    <sheetView tabSelected="1" zoomScale="70" zoomScaleNormal="70" workbookViewId="0">
      <selection activeCell="C13" sqref="C13"/>
    </sheetView>
  </sheetViews>
  <sheetFormatPr defaultColWidth="11.42578125" defaultRowHeight="12.75" x14ac:dyDescent="0.2"/>
  <cols>
    <col min="1" max="1" width="15.5703125" style="191" customWidth="1"/>
    <col min="2" max="2" width="61.42578125" style="191" customWidth="1"/>
    <col min="3" max="3" width="95.140625" style="191" customWidth="1"/>
    <col min="4" max="4" width="1.7109375" style="191" customWidth="1"/>
    <col min="5" max="5" width="17.7109375" style="191" bestFit="1" customWidth="1"/>
    <col min="6" max="6" width="22" style="191" customWidth="1"/>
    <col min="7" max="7" width="17.7109375" style="191" bestFit="1" customWidth="1"/>
    <col min="8" max="8" width="7.85546875" style="191" bestFit="1" customWidth="1"/>
    <col min="9" max="9" width="2" style="191" customWidth="1"/>
    <col min="10" max="10" width="30.140625" style="191" customWidth="1"/>
    <col min="11" max="11" width="28" style="191" customWidth="1"/>
    <col min="12" max="12" width="2.85546875" style="191" customWidth="1"/>
    <col min="13" max="13" width="20.42578125" style="191" customWidth="1"/>
    <col min="14" max="14" width="24.28515625" style="191" customWidth="1"/>
    <col min="15" max="16384" width="11.42578125" style="191"/>
  </cols>
  <sheetData>
    <row r="1" spans="1:38" ht="24.95" customHeight="1" x14ac:dyDescent="0.2">
      <c r="B1" s="1"/>
      <c r="C1" s="1"/>
      <c r="D1" s="296"/>
    </row>
    <row r="2" spans="1:38" ht="24.95" customHeight="1" x14ac:dyDescent="0.2">
      <c r="B2" s="194"/>
      <c r="C2" s="194"/>
      <c r="D2" s="194"/>
    </row>
    <row r="3" spans="1:38" ht="30" customHeight="1" x14ac:dyDescent="0.2">
      <c r="B3" s="297"/>
      <c r="C3" s="194"/>
      <c r="D3" s="194"/>
    </row>
    <row r="4" spans="1:38" ht="30" customHeight="1" x14ac:dyDescent="0.2">
      <c r="B4" s="200" t="s">
        <v>988</v>
      </c>
      <c r="C4" s="194"/>
      <c r="D4" s="194"/>
    </row>
    <row r="5" spans="1:38" ht="30" customHeight="1" x14ac:dyDescent="0.2">
      <c r="B5" s="297"/>
      <c r="C5" s="194"/>
      <c r="D5" s="194"/>
    </row>
    <row r="6" spans="1:38" ht="30" customHeight="1" x14ac:dyDescent="0.2">
      <c r="B6" s="297"/>
      <c r="C6" s="194"/>
      <c r="D6" s="194"/>
    </row>
    <row r="7" spans="1:38" ht="30" customHeight="1" x14ac:dyDescent="0.2">
      <c r="B7" s="192" t="s">
        <v>744</v>
      </c>
      <c r="C7" s="193"/>
      <c r="D7" s="298"/>
    </row>
    <row r="8" spans="1:38" ht="30" customHeight="1" x14ac:dyDescent="0.2">
      <c r="B8" s="192"/>
      <c r="C8" s="194"/>
      <c r="D8" s="194"/>
    </row>
    <row r="9" spans="1:38" ht="30" customHeight="1" x14ac:dyDescent="0.2">
      <c r="B9" s="192" t="s">
        <v>745</v>
      </c>
      <c r="C9" s="193"/>
      <c r="D9" s="194"/>
    </row>
    <row r="10" spans="1:38" ht="30" customHeight="1" x14ac:dyDescent="0.2">
      <c r="B10" s="192"/>
      <c r="C10" s="298"/>
      <c r="D10" s="194"/>
    </row>
    <row r="11" spans="1:38" ht="60" customHeight="1" x14ac:dyDescent="0.2">
      <c r="B11" s="192" t="s">
        <v>746</v>
      </c>
      <c r="C11" s="193"/>
      <c r="D11" s="194"/>
      <c r="E11" s="3" t="s">
        <v>953</v>
      </c>
      <c r="F11" s="2"/>
      <c r="G11" s="3"/>
      <c r="H11" s="5"/>
      <c r="I11" s="5"/>
      <c r="J11" s="197" t="s">
        <v>1025</v>
      </c>
      <c r="K11" s="4">
        <f>Resum!D17</f>
        <v>0</v>
      </c>
      <c r="L11" s="195"/>
      <c r="M11" s="197" t="s">
        <v>975</v>
      </c>
      <c r="N11" s="198" t="e">
        <f>K11/Resum!J17</f>
        <v>#DIV/0!</v>
      </c>
    </row>
    <row r="12" spans="1:38" ht="30" customHeight="1" x14ac:dyDescent="0.2">
      <c r="B12" s="192"/>
      <c r="C12" s="298"/>
      <c r="D12" s="194"/>
      <c r="J12" s="299"/>
      <c r="K12" s="300"/>
      <c r="L12" s="300"/>
      <c r="M12" s="300"/>
      <c r="N12" s="300"/>
    </row>
    <row r="13" spans="1:38" ht="30" customHeight="1" x14ac:dyDescent="0.2">
      <c r="B13" s="192" t="s">
        <v>991</v>
      </c>
      <c r="C13" s="193"/>
      <c r="D13" s="194"/>
      <c r="J13" s="299"/>
      <c r="K13" s="300"/>
      <c r="L13" s="300"/>
      <c r="M13" s="300"/>
      <c r="N13" s="300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</row>
    <row r="14" spans="1:38" ht="20.25" customHeight="1" x14ac:dyDescent="0.2">
      <c r="A14" s="301"/>
      <c r="B14" s="302"/>
      <c r="C14" s="298"/>
      <c r="D14" s="303"/>
      <c r="E14" s="301"/>
      <c r="G14" s="301"/>
      <c r="H14" s="191" t="s">
        <v>993</v>
      </c>
      <c r="J14" s="195"/>
      <c r="K14" s="300"/>
      <c r="L14" s="300"/>
      <c r="M14" s="300"/>
      <c r="N14" s="300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301"/>
    </row>
    <row r="15" spans="1:38" s="305" customFormat="1" ht="41.25" customHeight="1" x14ac:dyDescent="0.2">
      <c r="A15" s="300"/>
      <c r="B15" s="3" t="s">
        <v>952</v>
      </c>
      <c r="C15" s="2"/>
      <c r="D15" s="3"/>
      <c r="E15" s="3" t="s">
        <v>953</v>
      </c>
      <c r="F15" s="2"/>
      <c r="G15" s="3" t="s">
        <v>992</v>
      </c>
      <c r="H15" s="2"/>
      <c r="I15" s="5"/>
      <c r="J15" s="197" t="s">
        <v>954</v>
      </c>
      <c r="K15" s="4">
        <f>Resum!E17</f>
        <v>0</v>
      </c>
      <c r="L15" s="195"/>
      <c r="M15" s="197" t="s">
        <v>975</v>
      </c>
      <c r="N15" s="198" t="e">
        <f>K15/Resum!J17</f>
        <v>#DIV/0!</v>
      </c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4"/>
      <c r="AH15" s="304"/>
      <c r="AI15" s="304"/>
      <c r="AJ15" s="304"/>
      <c r="AK15" s="304"/>
      <c r="AL15" s="304"/>
    </row>
    <row r="16" spans="1:38" s="305" customFormat="1" ht="41.25" customHeight="1" x14ac:dyDescent="0.2">
      <c r="A16" s="300"/>
      <c r="B16" s="3" t="s">
        <v>955</v>
      </c>
      <c r="C16" s="2"/>
      <c r="D16" s="3"/>
      <c r="E16" s="3" t="s">
        <v>953</v>
      </c>
      <c r="F16" s="2"/>
      <c r="G16" s="3" t="s">
        <v>992</v>
      </c>
      <c r="H16" s="2"/>
      <c r="I16" s="5"/>
      <c r="J16" s="197" t="s">
        <v>954</v>
      </c>
      <c r="K16" s="4">
        <f>Resum!F17</f>
        <v>0</v>
      </c>
      <c r="L16" s="199"/>
      <c r="M16" s="197" t="s">
        <v>975</v>
      </c>
      <c r="N16" s="198" t="e">
        <f>K16/Resum!J17</f>
        <v>#DIV/0!</v>
      </c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4"/>
      <c r="AH16" s="304"/>
      <c r="AI16" s="304"/>
      <c r="AJ16" s="304"/>
      <c r="AK16" s="304"/>
      <c r="AL16" s="304"/>
    </row>
    <row r="17" spans="1:38" s="305" customFormat="1" ht="41.25" customHeight="1" x14ac:dyDescent="0.2">
      <c r="A17" s="300"/>
      <c r="B17" s="3" t="s">
        <v>980</v>
      </c>
      <c r="C17" s="2"/>
      <c r="D17" s="3"/>
      <c r="E17" s="3" t="s">
        <v>953</v>
      </c>
      <c r="F17" s="2"/>
      <c r="G17" s="3" t="s">
        <v>992</v>
      </c>
      <c r="H17" s="2"/>
      <c r="I17" s="5"/>
      <c r="J17" s="197" t="s">
        <v>954</v>
      </c>
      <c r="K17" s="4">
        <f>Resum!G17</f>
        <v>0</v>
      </c>
      <c r="L17" s="199"/>
      <c r="M17" s="197" t="s">
        <v>975</v>
      </c>
      <c r="N17" s="198" t="e">
        <f>K17/Resum!J17</f>
        <v>#DIV/0!</v>
      </c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4"/>
      <c r="AH17" s="304"/>
      <c r="AI17" s="304"/>
      <c r="AJ17" s="304"/>
      <c r="AK17" s="304"/>
      <c r="AL17" s="304"/>
    </row>
    <row r="18" spans="1:38" s="305" customFormat="1" ht="41.25" customHeight="1" x14ac:dyDescent="0.2">
      <c r="A18" s="300"/>
      <c r="B18" s="3" t="s">
        <v>989</v>
      </c>
      <c r="C18" s="2"/>
      <c r="D18" s="3"/>
      <c r="E18" s="3" t="s">
        <v>953</v>
      </c>
      <c r="F18" s="2"/>
      <c r="G18" s="3" t="s">
        <v>992</v>
      </c>
      <c r="H18" s="2"/>
      <c r="I18" s="5"/>
      <c r="J18" s="197" t="s">
        <v>954</v>
      </c>
      <c r="K18" s="4">
        <f>Resum!H17</f>
        <v>0</v>
      </c>
      <c r="L18" s="199"/>
      <c r="M18" s="197" t="s">
        <v>975</v>
      </c>
      <c r="N18" s="198" t="e">
        <f>K18/Resum!J17</f>
        <v>#DIV/0!</v>
      </c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4"/>
      <c r="AH18" s="304"/>
      <c r="AI18" s="304"/>
      <c r="AJ18" s="304"/>
      <c r="AK18" s="304"/>
      <c r="AL18" s="304"/>
    </row>
    <row r="19" spans="1:38" ht="24.95" customHeight="1" x14ac:dyDescent="0.2">
      <c r="A19" s="301"/>
      <c r="B19" s="303"/>
      <c r="C19" s="194"/>
      <c r="D19" s="303"/>
      <c r="E19" s="301"/>
      <c r="G19" s="301"/>
      <c r="H19" s="301"/>
      <c r="I19" s="301"/>
      <c r="K19" s="301"/>
      <c r="L19" s="301"/>
      <c r="M19" s="301"/>
      <c r="N19" s="301"/>
      <c r="O19" s="301"/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  <c r="AA19" s="301"/>
      <c r="AB19" s="301"/>
      <c r="AC19" s="301"/>
      <c r="AD19" s="301"/>
      <c r="AE19" s="301"/>
      <c r="AF19" s="301"/>
    </row>
    <row r="20" spans="1:38" ht="24.95" customHeight="1" x14ac:dyDescent="0.2">
      <c r="B20" s="194"/>
      <c r="C20" s="306"/>
      <c r="D20" s="307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</row>
    <row r="22" spans="1:38" ht="23.25" x14ac:dyDescent="0.2">
      <c r="B22" s="308" t="s">
        <v>747</v>
      </c>
    </row>
    <row r="24" spans="1:38" ht="15.75" x14ac:dyDescent="0.2">
      <c r="B24" s="309"/>
      <c r="C24" s="309"/>
      <c r="D24" s="309"/>
    </row>
    <row r="25" spans="1:38" ht="23.25" x14ac:dyDescent="0.2">
      <c r="B25" s="317" t="s">
        <v>976</v>
      </c>
      <c r="C25" s="317"/>
      <c r="D25" s="317"/>
      <c r="E25" s="317"/>
      <c r="F25" s="317"/>
      <c r="G25" s="317"/>
      <c r="H25" s="317"/>
      <c r="I25" s="317"/>
      <c r="J25" s="317"/>
      <c r="K25" s="317"/>
      <c r="L25" s="317"/>
    </row>
    <row r="26" spans="1:38" ht="24" customHeight="1" x14ac:dyDescent="0.2"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</row>
    <row r="27" spans="1:38" ht="18.75" x14ac:dyDescent="0.2">
      <c r="B27" s="318" t="s">
        <v>1006</v>
      </c>
      <c r="C27" s="318"/>
      <c r="D27" s="318"/>
      <c r="E27" s="318"/>
      <c r="F27" s="318"/>
      <c r="G27" s="318"/>
      <c r="H27" s="318"/>
      <c r="I27" s="318"/>
      <c r="J27" s="318"/>
      <c r="K27" s="318"/>
      <c r="L27" s="318"/>
    </row>
    <row r="28" spans="1:38" ht="33" customHeight="1" x14ac:dyDescent="0.2">
      <c r="B28" s="310" t="s">
        <v>977</v>
      </c>
      <c r="C28" s="310"/>
      <c r="D28" s="310"/>
      <c r="E28" s="310"/>
      <c r="F28" s="310"/>
      <c r="G28" s="310"/>
      <c r="H28" s="310"/>
      <c r="I28" s="310"/>
      <c r="J28" s="310"/>
      <c r="K28" s="310"/>
      <c r="L28" s="310"/>
    </row>
    <row r="29" spans="1:38" ht="18.75" x14ac:dyDescent="0.2"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</row>
    <row r="30" spans="1:38" ht="18.75" x14ac:dyDescent="0.2">
      <c r="B30" s="310" t="s">
        <v>748</v>
      </c>
      <c r="C30" s="310"/>
      <c r="D30" s="310"/>
      <c r="E30" s="310"/>
      <c r="F30" s="310"/>
      <c r="G30" s="310"/>
      <c r="H30" s="310"/>
      <c r="I30" s="310"/>
      <c r="J30" s="310"/>
      <c r="K30" s="310"/>
      <c r="L30" s="310"/>
    </row>
    <row r="31" spans="1:38" ht="18.75" x14ac:dyDescent="0.2"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</row>
    <row r="32" spans="1:38" ht="18.75" x14ac:dyDescent="0.2">
      <c r="B32" s="319" t="s">
        <v>978</v>
      </c>
      <c r="C32" s="319"/>
      <c r="D32" s="319"/>
      <c r="E32" s="319"/>
      <c r="F32" s="319"/>
      <c r="G32" s="319"/>
      <c r="H32" s="319"/>
      <c r="I32" s="319"/>
      <c r="J32" s="319"/>
      <c r="K32" s="319"/>
      <c r="L32" s="319"/>
    </row>
    <row r="33" spans="2:12" ht="18.75" x14ac:dyDescent="0.2">
      <c r="B33" s="310"/>
      <c r="C33" s="310"/>
      <c r="D33" s="310"/>
      <c r="E33" s="310"/>
      <c r="F33" s="310"/>
      <c r="G33" s="310"/>
      <c r="H33" s="310"/>
      <c r="I33" s="310"/>
      <c r="J33" s="310"/>
      <c r="K33" s="310"/>
      <c r="L33" s="310"/>
    </row>
    <row r="34" spans="2:12" ht="18" customHeight="1" x14ac:dyDescent="0.2">
      <c r="B34" s="320" t="s">
        <v>979</v>
      </c>
      <c r="C34" s="318"/>
      <c r="D34" s="318"/>
      <c r="E34" s="318"/>
      <c r="F34" s="318"/>
      <c r="G34" s="318"/>
      <c r="H34" s="318"/>
      <c r="I34" s="318"/>
      <c r="J34" s="318"/>
      <c r="K34" s="318"/>
      <c r="L34" s="318"/>
    </row>
    <row r="35" spans="2:12" ht="15.75" x14ac:dyDescent="0.2">
      <c r="B35" s="311"/>
      <c r="C35" s="311"/>
      <c r="D35" s="311"/>
    </row>
    <row r="36" spans="2:12" ht="33" customHeight="1" x14ac:dyDescent="0.2">
      <c r="B36" s="316"/>
      <c r="C36" s="316"/>
      <c r="D36" s="312"/>
    </row>
    <row r="37" spans="2:12" ht="15.75" x14ac:dyDescent="0.2">
      <c r="B37" s="311"/>
      <c r="C37" s="311"/>
      <c r="D37" s="311"/>
    </row>
    <row r="38" spans="2:12" ht="15.75" x14ac:dyDescent="0.2">
      <c r="B38" s="311"/>
      <c r="C38" s="311"/>
      <c r="D38" s="311"/>
    </row>
  </sheetData>
  <sheetProtection algorithmName="SHA-512" hashValue="NMnaeM4i1N5MWcIVk6mFYugVy1eNU5HNa/MK9E/DgyIMPyzzgrGwG/DFDpw2dI87Cv0aqEtR3EJIjLR7tkzkfg==" saltValue="zaQVUPSHqzETcM4/pPb0Hw==" spinCount="100000" sheet="1" insertRows="0" selectLockedCells="1"/>
  <mergeCells count="5">
    <mergeCell ref="B36:C36"/>
    <mergeCell ref="B25:L25"/>
    <mergeCell ref="B27:L27"/>
    <mergeCell ref="B32:L32"/>
    <mergeCell ref="B34:L34"/>
  </mergeCells>
  <phoneticPr fontId="3" type="noConversion"/>
  <pageMargins left="0.25" right="0.25" top="0.75" bottom="0.75" header="0.3" footer="0.3"/>
  <pageSetup paperSize="9" scale="47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rowBreaks count="1" manualBreakCount="1">
    <brk id="20" max="16383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ull10">
    <pageSetUpPr fitToPage="1"/>
  </sheetPr>
  <dimension ref="A1:M40"/>
  <sheetViews>
    <sheetView zoomScale="85" zoomScaleNormal="85" workbookViewId="0">
      <selection activeCell="B31" sqref="B31:C32"/>
    </sheetView>
  </sheetViews>
  <sheetFormatPr defaultColWidth="11.42578125" defaultRowHeight="15" x14ac:dyDescent="0.25"/>
  <cols>
    <col min="1" max="1" width="11.7109375" style="16" customWidth="1"/>
    <col min="2" max="2" width="35.85546875" style="16" customWidth="1"/>
    <col min="3" max="3" width="39" style="16" customWidth="1"/>
    <col min="4" max="4" width="4.42578125" style="16" customWidth="1"/>
    <col min="5" max="7" width="16.7109375" style="16" customWidth="1"/>
    <col min="8" max="8" width="12.85546875" style="16" customWidth="1"/>
    <col min="9" max="13" width="16.42578125" style="16" customWidth="1"/>
    <col min="14" max="16384" width="11.42578125" style="16"/>
  </cols>
  <sheetData>
    <row r="1" spans="1:13" ht="30.75" thickBot="1" x14ac:dyDescent="0.3">
      <c r="A1" s="50"/>
      <c r="B1" s="31"/>
      <c r="C1" s="31"/>
      <c r="D1" s="31"/>
      <c r="E1" s="32" t="s">
        <v>756</v>
      </c>
      <c r="F1" s="336" t="s">
        <v>758</v>
      </c>
      <c r="G1" s="336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21" customHeight="1" thickBot="1" x14ac:dyDescent="0.3">
      <c r="C2" s="47" t="s">
        <v>832</v>
      </c>
      <c r="D2" s="140"/>
      <c r="E2" s="135" t="s">
        <v>757</v>
      </c>
      <c r="F2" s="32" t="s">
        <v>249</v>
      </c>
      <c r="G2" s="32" t="s">
        <v>250</v>
      </c>
      <c r="H2" s="347"/>
      <c r="I2" s="340"/>
      <c r="J2" s="340"/>
      <c r="K2" s="340"/>
      <c r="L2" s="340"/>
      <c r="M2" s="335"/>
    </row>
    <row r="3" spans="1:13" x14ac:dyDescent="0.25">
      <c r="A3" s="109" t="s">
        <v>319</v>
      </c>
      <c r="B3" s="39" t="s">
        <v>833</v>
      </c>
      <c r="C3" s="39"/>
      <c r="D3" s="154"/>
      <c r="E3" s="110">
        <f>SUM(E4:E14)</f>
        <v>0</v>
      </c>
      <c r="F3" s="110">
        <f t="shared" ref="F3:M3" si="0">SUM(F4:F14)</f>
        <v>0</v>
      </c>
      <c r="G3" s="110">
        <f t="shared" si="0"/>
        <v>0</v>
      </c>
      <c r="H3" s="110">
        <f t="shared" si="0"/>
        <v>0</v>
      </c>
      <c r="I3" s="110">
        <f t="shared" si="0"/>
        <v>0</v>
      </c>
      <c r="J3" s="113">
        <f t="shared" si="0"/>
        <v>0</v>
      </c>
      <c r="K3" s="113">
        <f t="shared" ref="K3:L3" si="1">SUM(K4:K14)</f>
        <v>0</v>
      </c>
      <c r="L3" s="113">
        <f t="shared" si="1"/>
        <v>0</v>
      </c>
      <c r="M3" s="113">
        <f t="shared" si="0"/>
        <v>0</v>
      </c>
    </row>
    <row r="4" spans="1:13" ht="4.5" customHeight="1" x14ac:dyDescent="0.25">
      <c r="A4" s="109"/>
      <c r="B4" s="39"/>
      <c r="C4" s="39"/>
      <c r="D4" s="154"/>
      <c r="E4" s="62"/>
      <c r="F4" s="62"/>
      <c r="G4" s="62"/>
      <c r="H4" s="62"/>
      <c r="I4" s="62"/>
      <c r="J4" s="67"/>
      <c r="K4" s="67"/>
      <c r="L4" s="67"/>
      <c r="M4" s="67"/>
    </row>
    <row r="5" spans="1:13" x14ac:dyDescent="0.25">
      <c r="A5" s="41" t="s">
        <v>939</v>
      </c>
      <c r="B5" s="42" t="s">
        <v>834</v>
      </c>
      <c r="C5" s="43"/>
      <c r="D5" s="42"/>
      <c r="E5" s="74"/>
      <c r="F5" s="74"/>
      <c r="G5" s="74"/>
      <c r="H5" s="74"/>
      <c r="I5" s="74"/>
      <c r="J5" s="79"/>
      <c r="K5" s="79"/>
      <c r="L5" s="79"/>
      <c r="M5" s="79"/>
    </row>
    <row r="6" spans="1:13" x14ac:dyDescent="0.25">
      <c r="A6" s="41" t="s">
        <v>940</v>
      </c>
      <c r="B6" s="42" t="s">
        <v>835</v>
      </c>
      <c r="C6" s="43"/>
      <c r="D6" s="42"/>
      <c r="E6" s="74"/>
      <c r="F6" s="74"/>
      <c r="G6" s="74"/>
      <c r="H6" s="74"/>
      <c r="I6" s="74"/>
      <c r="J6" s="79"/>
      <c r="K6" s="79"/>
      <c r="L6" s="79"/>
      <c r="M6" s="79"/>
    </row>
    <row r="7" spans="1:13" x14ac:dyDescent="0.25">
      <c r="A7" s="41" t="s">
        <v>941</v>
      </c>
      <c r="B7" s="42" t="s">
        <v>836</v>
      </c>
      <c r="C7" s="43"/>
      <c r="D7" s="42"/>
      <c r="E7" s="74"/>
      <c r="F7" s="74"/>
      <c r="G7" s="74"/>
      <c r="H7" s="74"/>
      <c r="I7" s="74"/>
      <c r="J7" s="79"/>
      <c r="K7" s="79"/>
      <c r="L7" s="79"/>
      <c r="M7" s="79"/>
    </row>
    <row r="8" spans="1:13" x14ac:dyDescent="0.25">
      <c r="A8" s="41" t="s">
        <v>942</v>
      </c>
      <c r="B8" s="42" t="s">
        <v>837</v>
      </c>
      <c r="C8" s="43"/>
      <c r="D8" s="42"/>
      <c r="E8" s="74"/>
      <c r="F8" s="74"/>
      <c r="G8" s="74"/>
      <c r="H8" s="74"/>
      <c r="I8" s="74"/>
      <c r="J8" s="79"/>
      <c r="K8" s="79"/>
      <c r="L8" s="79"/>
      <c r="M8" s="79"/>
    </row>
    <row r="9" spans="1:13" x14ac:dyDescent="0.25">
      <c r="A9" s="41" t="s">
        <v>943</v>
      </c>
      <c r="B9" s="17" t="s">
        <v>838</v>
      </c>
      <c r="C9" s="43"/>
      <c r="D9" s="17"/>
      <c r="E9" s="74"/>
      <c r="F9" s="74"/>
      <c r="G9" s="74"/>
      <c r="H9" s="74"/>
      <c r="I9" s="74"/>
      <c r="J9" s="79"/>
      <c r="K9" s="79"/>
      <c r="L9" s="79"/>
      <c r="M9" s="79"/>
    </row>
    <row r="10" spans="1:13" x14ac:dyDescent="0.25">
      <c r="A10" s="41" t="s">
        <v>944</v>
      </c>
      <c r="B10" s="17" t="s">
        <v>902</v>
      </c>
      <c r="C10" s="43"/>
      <c r="D10" s="17"/>
      <c r="E10" s="74"/>
      <c r="F10" s="74"/>
      <c r="G10" s="74"/>
      <c r="H10" s="74"/>
      <c r="I10" s="74"/>
      <c r="J10" s="79"/>
      <c r="K10" s="79"/>
      <c r="L10" s="79"/>
      <c r="M10" s="79"/>
    </row>
    <row r="11" spans="1:13" x14ac:dyDescent="0.25">
      <c r="A11" s="41" t="s">
        <v>945</v>
      </c>
      <c r="B11" s="17" t="s">
        <v>839</v>
      </c>
      <c r="C11" s="43"/>
      <c r="D11" s="17"/>
      <c r="E11" s="74"/>
      <c r="F11" s="74"/>
      <c r="G11" s="74"/>
      <c r="H11" s="74"/>
      <c r="I11" s="74"/>
      <c r="J11" s="79"/>
      <c r="K11" s="79"/>
      <c r="L11" s="79"/>
      <c r="M11" s="79"/>
    </row>
    <row r="12" spans="1:13" x14ac:dyDescent="0.25">
      <c r="A12" s="41" t="s">
        <v>946</v>
      </c>
      <c r="B12" s="17" t="s">
        <v>840</v>
      </c>
      <c r="C12" s="43"/>
      <c r="D12" s="17"/>
      <c r="E12" s="74"/>
      <c r="F12" s="74"/>
      <c r="G12" s="74"/>
      <c r="H12" s="74"/>
      <c r="I12" s="74"/>
      <c r="J12" s="79"/>
      <c r="K12" s="79"/>
      <c r="L12" s="79"/>
      <c r="M12" s="79"/>
    </row>
    <row r="13" spans="1:13" x14ac:dyDescent="0.25">
      <c r="A13" s="41" t="s">
        <v>947</v>
      </c>
      <c r="B13" s="17" t="s">
        <v>841</v>
      </c>
      <c r="C13" s="43"/>
      <c r="D13" s="17"/>
      <c r="E13" s="74"/>
      <c r="F13" s="74"/>
      <c r="G13" s="74"/>
      <c r="H13" s="74"/>
      <c r="I13" s="74"/>
      <c r="J13" s="79"/>
      <c r="K13" s="79"/>
      <c r="L13" s="79"/>
      <c r="M13" s="79"/>
    </row>
    <row r="14" spans="1:13" x14ac:dyDescent="0.25">
      <c r="A14" s="41" t="s">
        <v>948</v>
      </c>
      <c r="B14" s="155"/>
      <c r="C14" s="43"/>
      <c r="D14" s="17"/>
      <c r="E14" s="80"/>
      <c r="F14" s="80"/>
      <c r="G14" s="80"/>
      <c r="H14" s="80"/>
      <c r="I14" s="80"/>
      <c r="J14" s="85"/>
      <c r="K14" s="85"/>
      <c r="L14" s="85"/>
      <c r="M14" s="85"/>
    </row>
    <row r="15" spans="1:13" ht="13.5" customHeight="1" x14ac:dyDescent="0.25">
      <c r="A15" s="109"/>
      <c r="B15" s="39"/>
      <c r="C15" s="39"/>
      <c r="D15" s="154"/>
      <c r="E15" s="62"/>
      <c r="F15" s="62"/>
      <c r="G15" s="62"/>
      <c r="H15" s="62"/>
      <c r="I15" s="67"/>
      <c r="J15" s="67"/>
      <c r="K15" s="67"/>
      <c r="L15" s="67"/>
      <c r="M15" s="67"/>
    </row>
    <row r="16" spans="1:13" x14ac:dyDescent="0.25">
      <c r="A16" s="109" t="s">
        <v>320</v>
      </c>
      <c r="B16" s="39" t="s">
        <v>842</v>
      </c>
      <c r="C16" s="39"/>
      <c r="D16" s="154"/>
      <c r="E16" s="62">
        <f>SUM(E18:E32)</f>
        <v>0</v>
      </c>
      <c r="F16" s="62">
        <f t="shared" ref="F16:M16" si="2">SUM(F18:F32)</f>
        <v>0</v>
      </c>
      <c r="G16" s="62">
        <f t="shared" si="2"/>
        <v>0</v>
      </c>
      <c r="H16" s="62">
        <f t="shared" si="2"/>
        <v>0</v>
      </c>
      <c r="I16" s="62">
        <f t="shared" si="2"/>
        <v>0</v>
      </c>
      <c r="J16" s="62">
        <f t="shared" si="2"/>
        <v>0</v>
      </c>
      <c r="K16" s="62">
        <f t="shared" ref="K16:L16" si="3">SUM(K18:K32)</f>
        <v>0</v>
      </c>
      <c r="L16" s="62">
        <f t="shared" si="3"/>
        <v>0</v>
      </c>
      <c r="M16" s="62">
        <f t="shared" si="2"/>
        <v>0</v>
      </c>
    </row>
    <row r="17" spans="1:13" ht="5.25" customHeight="1" x14ac:dyDescent="0.25">
      <c r="A17" s="109"/>
      <c r="B17" s="39"/>
      <c r="C17" s="39"/>
      <c r="D17" s="154"/>
      <c r="E17" s="62"/>
      <c r="F17" s="62"/>
      <c r="G17" s="62"/>
      <c r="H17" s="62"/>
      <c r="I17" s="67"/>
      <c r="J17" s="67"/>
      <c r="K17" s="67"/>
      <c r="L17" s="67"/>
      <c r="M17" s="67"/>
    </row>
    <row r="18" spans="1:13" x14ac:dyDescent="0.25">
      <c r="A18" s="41" t="s">
        <v>321</v>
      </c>
      <c r="B18" s="46" t="s">
        <v>829</v>
      </c>
      <c r="C18" s="43"/>
      <c r="D18" s="46"/>
      <c r="E18" s="68"/>
      <c r="F18" s="68"/>
      <c r="G18" s="68"/>
      <c r="H18" s="68"/>
      <c r="I18" s="73"/>
      <c r="J18" s="73"/>
      <c r="K18" s="73"/>
      <c r="L18" s="73"/>
      <c r="M18" s="73"/>
    </row>
    <row r="19" spans="1:13" x14ac:dyDescent="0.25">
      <c r="A19" s="41" t="s">
        <v>322</v>
      </c>
      <c r="B19" s="46" t="s">
        <v>877</v>
      </c>
      <c r="C19" s="43"/>
      <c r="D19" s="46"/>
      <c r="E19" s="74"/>
      <c r="F19" s="74"/>
      <c r="G19" s="74"/>
      <c r="H19" s="74"/>
      <c r="I19" s="79"/>
      <c r="J19" s="79"/>
      <c r="K19" s="79"/>
      <c r="L19" s="79"/>
      <c r="M19" s="79"/>
    </row>
    <row r="20" spans="1:13" x14ac:dyDescent="0.25">
      <c r="A20" s="41" t="s">
        <v>323</v>
      </c>
      <c r="B20" s="46" t="s">
        <v>830</v>
      </c>
      <c r="C20" s="43"/>
      <c r="D20" s="46"/>
      <c r="E20" s="74"/>
      <c r="F20" s="74"/>
      <c r="G20" s="74"/>
      <c r="H20" s="74"/>
      <c r="I20" s="79"/>
      <c r="J20" s="79"/>
      <c r="K20" s="79"/>
      <c r="L20" s="79"/>
      <c r="M20" s="79"/>
    </row>
    <row r="21" spans="1:13" x14ac:dyDescent="0.25">
      <c r="A21" s="41" t="s">
        <v>324</v>
      </c>
      <c r="B21" s="46" t="s">
        <v>831</v>
      </c>
      <c r="C21" s="43"/>
      <c r="D21" s="46"/>
      <c r="E21" s="74"/>
      <c r="F21" s="74"/>
      <c r="G21" s="74"/>
      <c r="H21" s="74"/>
      <c r="I21" s="79"/>
      <c r="J21" s="79"/>
      <c r="K21" s="79"/>
      <c r="L21" s="79"/>
      <c r="M21" s="79"/>
    </row>
    <row r="22" spans="1:13" x14ac:dyDescent="0.25">
      <c r="A22" s="41" t="s">
        <v>325</v>
      </c>
      <c r="B22" s="46" t="s">
        <v>843</v>
      </c>
      <c r="C22" s="43"/>
      <c r="D22" s="46"/>
      <c r="E22" s="74"/>
      <c r="F22" s="74"/>
      <c r="G22" s="74"/>
      <c r="H22" s="74"/>
      <c r="I22" s="79"/>
      <c r="J22" s="79"/>
      <c r="K22" s="79"/>
      <c r="L22" s="79"/>
      <c r="M22" s="79"/>
    </row>
    <row r="23" spans="1:13" x14ac:dyDescent="0.25">
      <c r="A23" s="41" t="s">
        <v>326</v>
      </c>
      <c r="B23" s="46" t="s">
        <v>844</v>
      </c>
      <c r="C23" s="43"/>
      <c r="D23" s="46"/>
      <c r="E23" s="74"/>
      <c r="F23" s="74"/>
      <c r="G23" s="74"/>
      <c r="H23" s="74"/>
      <c r="I23" s="79"/>
      <c r="J23" s="79"/>
      <c r="K23" s="79"/>
      <c r="L23" s="79"/>
      <c r="M23" s="79"/>
    </row>
    <row r="24" spans="1:13" x14ac:dyDescent="0.25">
      <c r="A24" s="41" t="s">
        <v>327</v>
      </c>
      <c r="B24" s="46" t="s">
        <v>826</v>
      </c>
      <c r="C24" s="43"/>
      <c r="D24" s="46"/>
      <c r="E24" s="74"/>
      <c r="F24" s="74"/>
      <c r="G24" s="74"/>
      <c r="H24" s="74"/>
      <c r="I24" s="79"/>
      <c r="J24" s="79"/>
      <c r="K24" s="79"/>
      <c r="L24" s="79"/>
      <c r="M24" s="79"/>
    </row>
    <row r="25" spans="1:13" x14ac:dyDescent="0.25">
      <c r="A25" s="41" t="s">
        <v>328</v>
      </c>
      <c r="B25" s="46" t="s">
        <v>170</v>
      </c>
      <c r="C25" s="43"/>
      <c r="D25" s="46"/>
      <c r="E25" s="74"/>
      <c r="F25" s="74"/>
      <c r="G25" s="74"/>
      <c r="H25" s="74"/>
      <c r="I25" s="79"/>
      <c r="J25" s="79"/>
      <c r="K25" s="79"/>
      <c r="L25" s="79"/>
      <c r="M25" s="79"/>
    </row>
    <row r="26" spans="1:13" x14ac:dyDescent="0.25">
      <c r="A26" s="41" t="s">
        <v>329</v>
      </c>
      <c r="B26" s="46" t="s">
        <v>827</v>
      </c>
      <c r="C26" s="43"/>
      <c r="D26" s="46"/>
      <c r="E26" s="74"/>
      <c r="F26" s="74"/>
      <c r="G26" s="74"/>
      <c r="H26" s="74"/>
      <c r="I26" s="79"/>
      <c r="J26" s="79"/>
      <c r="K26" s="79"/>
      <c r="L26" s="79"/>
      <c r="M26" s="79"/>
    </row>
    <row r="27" spans="1:13" x14ac:dyDescent="0.25">
      <c r="A27" s="41" t="s">
        <v>607</v>
      </c>
      <c r="B27" s="46" t="s">
        <v>845</v>
      </c>
      <c r="C27" s="43"/>
      <c r="D27" s="46"/>
      <c r="E27" s="74"/>
      <c r="F27" s="74"/>
      <c r="G27" s="74"/>
      <c r="H27" s="74"/>
      <c r="I27" s="79"/>
      <c r="J27" s="79"/>
      <c r="K27" s="79"/>
      <c r="L27" s="79"/>
      <c r="M27" s="79"/>
    </row>
    <row r="28" spans="1:13" x14ac:dyDescent="0.25">
      <c r="A28" s="41" t="s">
        <v>608</v>
      </c>
      <c r="B28" s="46" t="s">
        <v>828</v>
      </c>
      <c r="C28" s="43"/>
      <c r="D28" s="46"/>
      <c r="E28" s="74"/>
      <c r="F28" s="74"/>
      <c r="G28" s="74"/>
      <c r="H28" s="74"/>
      <c r="I28" s="79"/>
      <c r="J28" s="79"/>
      <c r="K28" s="79"/>
      <c r="L28" s="79"/>
      <c r="M28" s="79"/>
    </row>
    <row r="29" spans="1:13" x14ac:dyDescent="0.25">
      <c r="A29" s="41" t="s">
        <v>609</v>
      </c>
      <c r="B29" s="46" t="s">
        <v>141</v>
      </c>
      <c r="C29" s="43"/>
      <c r="D29" s="46"/>
      <c r="E29" s="74"/>
      <c r="F29" s="74"/>
      <c r="G29" s="74"/>
      <c r="H29" s="74"/>
      <c r="I29" s="79"/>
      <c r="J29" s="79"/>
      <c r="K29" s="79"/>
      <c r="L29" s="79"/>
      <c r="M29" s="79"/>
    </row>
    <row r="30" spans="1:13" x14ac:dyDescent="0.25">
      <c r="A30" s="41" t="s">
        <v>610</v>
      </c>
      <c r="B30" s="46" t="s">
        <v>241</v>
      </c>
      <c r="C30" s="43"/>
      <c r="D30" s="46"/>
      <c r="E30" s="74"/>
      <c r="F30" s="74"/>
      <c r="G30" s="74"/>
      <c r="H30" s="74"/>
      <c r="I30" s="79"/>
      <c r="J30" s="79"/>
      <c r="K30" s="79"/>
      <c r="L30" s="79"/>
      <c r="M30" s="79"/>
    </row>
    <row r="31" spans="1:13" x14ac:dyDescent="0.25">
      <c r="A31" s="41" t="s">
        <v>611</v>
      </c>
      <c r="B31" s="313"/>
      <c r="C31" s="313"/>
      <c r="D31" s="46"/>
      <c r="E31" s="74"/>
      <c r="F31" s="74"/>
      <c r="G31" s="74"/>
      <c r="H31" s="74"/>
      <c r="I31" s="79"/>
      <c r="J31" s="79"/>
      <c r="K31" s="79"/>
      <c r="L31" s="79"/>
      <c r="M31" s="79"/>
    </row>
    <row r="32" spans="1:13" ht="15.75" thickBot="1" x14ac:dyDescent="0.3">
      <c r="A32" s="41" t="s">
        <v>612</v>
      </c>
      <c r="B32" s="314"/>
      <c r="C32" s="314"/>
      <c r="D32" s="46"/>
      <c r="E32" s="86"/>
      <c r="F32" s="86"/>
      <c r="G32" s="86"/>
      <c r="H32" s="86"/>
      <c r="I32" s="114"/>
      <c r="J32" s="114"/>
      <c r="K32" s="114"/>
      <c r="L32" s="114"/>
      <c r="M32" s="114"/>
    </row>
    <row r="33" spans="1:13" s="125" customFormat="1" ht="24" customHeight="1" thickBot="1" x14ac:dyDescent="0.25">
      <c r="B33" s="91"/>
      <c r="C33" s="38" t="s">
        <v>969</v>
      </c>
      <c r="D33" s="49"/>
      <c r="E33" s="124">
        <f>E3+E16</f>
        <v>0</v>
      </c>
      <c r="F33" s="124">
        <f t="shared" ref="F33:M33" si="4">F3+F16</f>
        <v>0</v>
      </c>
      <c r="G33" s="124">
        <f t="shared" si="4"/>
        <v>0</v>
      </c>
      <c r="H33" s="124">
        <f t="shared" si="4"/>
        <v>0</v>
      </c>
      <c r="I33" s="124">
        <f t="shared" si="4"/>
        <v>0</v>
      </c>
      <c r="J33" s="124">
        <f t="shared" si="4"/>
        <v>0</v>
      </c>
      <c r="K33" s="124">
        <f t="shared" ref="K33:L33" si="5">K3+K16</f>
        <v>0</v>
      </c>
      <c r="L33" s="124">
        <f t="shared" si="5"/>
        <v>0</v>
      </c>
      <c r="M33" s="124">
        <f t="shared" si="4"/>
        <v>0</v>
      </c>
    </row>
    <row r="34" spans="1:13" x14ac:dyDescent="0.25">
      <c r="C34" s="156"/>
    </row>
    <row r="35" spans="1:13" x14ac:dyDescent="0.25">
      <c r="I35" s="48"/>
    </row>
    <row r="36" spans="1:13" x14ac:dyDescent="0.25">
      <c r="B36" s="46"/>
      <c r="C36" s="46"/>
      <c r="D36" s="46"/>
    </row>
    <row r="37" spans="1:13" x14ac:dyDescent="0.25">
      <c r="A37" s="337"/>
      <c r="B37" s="338"/>
      <c r="C37" s="51"/>
      <c r="D37" s="51"/>
      <c r="E37" s="52"/>
      <c r="F37" s="52"/>
      <c r="G37" s="52"/>
      <c r="H37" s="52"/>
      <c r="I37" s="52"/>
    </row>
    <row r="38" spans="1:13" x14ac:dyDescent="0.25">
      <c r="A38" s="337"/>
      <c r="B38" s="338"/>
      <c r="C38" s="51"/>
      <c r="D38" s="51"/>
      <c r="E38" s="52"/>
      <c r="F38" s="52"/>
      <c r="G38" s="52"/>
      <c r="H38" s="52"/>
      <c r="I38" s="52"/>
    </row>
    <row r="39" spans="1:13" x14ac:dyDescent="0.25">
      <c r="A39" s="337"/>
      <c r="B39" s="338"/>
      <c r="C39" s="51"/>
      <c r="D39" s="51"/>
      <c r="E39" s="52"/>
      <c r="F39" s="52"/>
      <c r="G39" s="52"/>
      <c r="H39" s="52"/>
      <c r="I39" s="52"/>
    </row>
    <row r="40" spans="1:13" x14ac:dyDescent="0.25">
      <c r="E40" s="53"/>
      <c r="F40" s="53"/>
      <c r="G40" s="53"/>
      <c r="H40" s="53"/>
      <c r="I40" s="53"/>
    </row>
  </sheetData>
  <sheetProtection algorithmName="SHA-512" hashValue="oqhlV2Dyev6s+hkO8MFvar64IS9eYbfGXi+z8ERggYhCeHnI9m0n995BDY4YZ2500fLalkh8ubx1NMUZTpxWeg==" saltValue="+h0tFfuRfIcoE9updeknJg==" spinCount="100000" sheet="1" selectLockedCells="1"/>
  <mergeCells count="10">
    <mergeCell ref="I1:I2"/>
    <mergeCell ref="J1:J2"/>
    <mergeCell ref="M1:M2"/>
    <mergeCell ref="F1:G1"/>
    <mergeCell ref="A39:B39"/>
    <mergeCell ref="H1:H2"/>
    <mergeCell ref="A37:B37"/>
    <mergeCell ref="A38:B38"/>
    <mergeCell ref="K1:K2"/>
    <mergeCell ref="L1:L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58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ull11">
    <pageSetUpPr fitToPage="1"/>
  </sheetPr>
  <dimension ref="A1:M37"/>
  <sheetViews>
    <sheetView zoomScale="85" zoomScaleNormal="85" workbookViewId="0">
      <selection activeCell="B30" sqref="B30:C31"/>
    </sheetView>
  </sheetViews>
  <sheetFormatPr defaultColWidth="11.42578125" defaultRowHeight="15" x14ac:dyDescent="0.25"/>
  <cols>
    <col min="1" max="1" width="11.7109375" style="16" customWidth="1"/>
    <col min="2" max="2" width="39.7109375" style="16" customWidth="1"/>
    <col min="3" max="3" width="38" style="16" customWidth="1"/>
    <col min="4" max="4" width="4.140625" style="16" customWidth="1"/>
    <col min="5" max="7" width="16.7109375" style="16" customWidth="1"/>
    <col min="8" max="8" width="14.85546875" style="16" customWidth="1"/>
    <col min="9" max="13" width="18.85546875" style="16" customWidth="1"/>
    <col min="14" max="16384" width="11.42578125" style="16"/>
  </cols>
  <sheetData>
    <row r="1" spans="1:13" ht="30.75" thickBot="1" x14ac:dyDescent="0.3">
      <c r="A1" s="50"/>
      <c r="B1" s="31"/>
      <c r="C1" s="31"/>
      <c r="D1" s="31"/>
      <c r="E1" s="32" t="s">
        <v>756</v>
      </c>
      <c r="F1" s="336" t="s">
        <v>758</v>
      </c>
      <c r="G1" s="336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30.75" customHeight="1" thickBot="1" x14ac:dyDescent="0.3">
      <c r="C2" s="352" t="s">
        <v>100</v>
      </c>
      <c r="D2" s="352"/>
      <c r="E2" s="135" t="s">
        <v>757</v>
      </c>
      <c r="F2" s="32" t="s">
        <v>249</v>
      </c>
      <c r="G2" s="32" t="s">
        <v>250</v>
      </c>
      <c r="H2" s="347"/>
      <c r="I2" s="340"/>
      <c r="J2" s="340"/>
      <c r="K2" s="340"/>
      <c r="L2" s="340"/>
      <c r="M2" s="335"/>
    </row>
    <row r="3" spans="1:13" x14ac:dyDescent="0.25">
      <c r="A3" s="109" t="s">
        <v>337</v>
      </c>
      <c r="B3" s="39" t="s">
        <v>846</v>
      </c>
      <c r="C3" s="40"/>
      <c r="D3" s="40"/>
      <c r="E3" s="110">
        <f>SUM(E5:E20)</f>
        <v>0</v>
      </c>
      <c r="F3" s="110">
        <f t="shared" ref="F3:M3" si="0">SUM(F5:F20)</f>
        <v>0</v>
      </c>
      <c r="G3" s="110">
        <f t="shared" si="0"/>
        <v>0</v>
      </c>
      <c r="H3" s="110">
        <f t="shared" si="0"/>
        <v>0</v>
      </c>
      <c r="I3" s="110">
        <f t="shared" si="0"/>
        <v>0</v>
      </c>
      <c r="J3" s="113">
        <f t="shared" si="0"/>
        <v>0</v>
      </c>
      <c r="K3" s="113">
        <f t="shared" ref="K3:L3" si="1">SUM(K5:K20)</f>
        <v>0</v>
      </c>
      <c r="L3" s="113">
        <f t="shared" si="1"/>
        <v>0</v>
      </c>
      <c r="M3" s="113">
        <f t="shared" si="0"/>
        <v>0</v>
      </c>
    </row>
    <row r="4" spans="1:13" ht="3.75" customHeight="1" x14ac:dyDescent="0.25">
      <c r="A4" s="109"/>
      <c r="B4" s="39"/>
      <c r="C4" s="39"/>
      <c r="D4" s="39"/>
      <c r="E4" s="62"/>
      <c r="F4" s="63"/>
      <c r="G4" s="64"/>
      <c r="H4" s="62"/>
      <c r="I4" s="62"/>
      <c r="J4" s="67"/>
      <c r="K4" s="67"/>
      <c r="L4" s="67"/>
      <c r="M4" s="67"/>
    </row>
    <row r="5" spans="1:13" x14ac:dyDescent="0.25">
      <c r="A5" s="41" t="s">
        <v>615</v>
      </c>
      <c r="B5" s="46" t="s">
        <v>854</v>
      </c>
      <c r="C5" s="43"/>
      <c r="D5" s="39"/>
      <c r="E5" s="68"/>
      <c r="F5" s="69"/>
      <c r="G5" s="70"/>
      <c r="H5" s="68"/>
      <c r="I5" s="68"/>
      <c r="J5" s="73"/>
      <c r="K5" s="73"/>
      <c r="L5" s="73"/>
      <c r="M5" s="73"/>
    </row>
    <row r="6" spans="1:13" x14ac:dyDescent="0.25">
      <c r="A6" s="41" t="s">
        <v>616</v>
      </c>
      <c r="B6" s="46" t="s">
        <v>855</v>
      </c>
      <c r="C6" s="43"/>
      <c r="D6" s="46"/>
      <c r="E6" s="74"/>
      <c r="F6" s="75"/>
      <c r="G6" s="76"/>
      <c r="H6" s="74"/>
      <c r="I6" s="74"/>
      <c r="J6" s="79"/>
      <c r="K6" s="79"/>
      <c r="L6" s="79"/>
      <c r="M6" s="79"/>
    </row>
    <row r="7" spans="1:13" x14ac:dyDescent="0.25">
      <c r="A7" s="41" t="s">
        <v>617</v>
      </c>
      <c r="B7" s="46" t="s">
        <v>856</v>
      </c>
      <c r="C7" s="43"/>
      <c r="D7" s="46"/>
      <c r="E7" s="74"/>
      <c r="F7" s="75"/>
      <c r="G7" s="76"/>
      <c r="H7" s="74"/>
      <c r="I7" s="74"/>
      <c r="J7" s="79"/>
      <c r="K7" s="79"/>
      <c r="L7" s="79"/>
      <c r="M7" s="79"/>
    </row>
    <row r="8" spans="1:13" x14ac:dyDescent="0.25">
      <c r="A8" s="41" t="s">
        <v>618</v>
      </c>
      <c r="B8" s="46" t="s">
        <v>613</v>
      </c>
      <c r="C8" s="43"/>
      <c r="D8" s="46"/>
      <c r="E8" s="74"/>
      <c r="F8" s="75"/>
      <c r="G8" s="76"/>
      <c r="H8" s="74"/>
      <c r="I8" s="74"/>
      <c r="J8" s="79"/>
      <c r="K8" s="79"/>
      <c r="L8" s="79"/>
      <c r="M8" s="79"/>
    </row>
    <row r="9" spans="1:13" x14ac:dyDescent="0.25">
      <c r="A9" s="41" t="s">
        <v>619</v>
      </c>
      <c r="B9" s="46" t="s">
        <v>857</v>
      </c>
      <c r="C9" s="43"/>
      <c r="D9" s="46"/>
      <c r="E9" s="74"/>
      <c r="F9" s="75"/>
      <c r="G9" s="76"/>
      <c r="H9" s="74"/>
      <c r="I9" s="74"/>
      <c r="J9" s="79"/>
      <c r="K9" s="79"/>
      <c r="L9" s="79"/>
      <c r="M9" s="79"/>
    </row>
    <row r="10" spans="1:13" ht="15.75" customHeight="1" x14ac:dyDescent="0.25">
      <c r="A10" s="41" t="s">
        <v>620</v>
      </c>
      <c r="B10" s="46" t="s">
        <v>858</v>
      </c>
      <c r="C10" s="43"/>
      <c r="D10" s="46"/>
      <c r="E10" s="74"/>
      <c r="F10" s="75"/>
      <c r="G10" s="76"/>
      <c r="H10" s="74"/>
      <c r="I10" s="74"/>
      <c r="J10" s="79"/>
      <c r="K10" s="79"/>
      <c r="L10" s="79"/>
      <c r="M10" s="79"/>
    </row>
    <row r="11" spans="1:13" x14ac:dyDescent="0.25">
      <c r="A11" s="41" t="s">
        <v>621</v>
      </c>
      <c r="B11" s="46" t="s">
        <v>614</v>
      </c>
      <c r="C11" s="43"/>
      <c r="D11" s="46"/>
      <c r="E11" s="74"/>
      <c r="F11" s="75"/>
      <c r="G11" s="76"/>
      <c r="H11" s="74"/>
      <c r="I11" s="74"/>
      <c r="J11" s="79"/>
      <c r="K11" s="79"/>
      <c r="L11" s="79"/>
      <c r="M11" s="79"/>
    </row>
    <row r="12" spans="1:13" x14ac:dyDescent="0.25">
      <c r="A12" s="41" t="s">
        <v>622</v>
      </c>
      <c r="B12" s="46" t="s">
        <v>847</v>
      </c>
      <c r="C12" s="43"/>
      <c r="D12" s="46"/>
      <c r="E12" s="74"/>
      <c r="F12" s="75"/>
      <c r="G12" s="76"/>
      <c r="H12" s="74"/>
      <c r="I12" s="74"/>
      <c r="J12" s="79"/>
      <c r="K12" s="79"/>
      <c r="L12" s="79"/>
      <c r="M12" s="79"/>
    </row>
    <row r="13" spans="1:13" x14ac:dyDescent="0.25">
      <c r="A13" s="41" t="s">
        <v>623</v>
      </c>
      <c r="B13" s="46" t="s">
        <v>848</v>
      </c>
      <c r="C13" s="43"/>
      <c r="D13" s="46"/>
      <c r="E13" s="74"/>
      <c r="F13" s="75"/>
      <c r="G13" s="76"/>
      <c r="H13" s="74"/>
      <c r="I13" s="74"/>
      <c r="J13" s="79"/>
      <c r="K13" s="79"/>
      <c r="L13" s="79"/>
      <c r="M13" s="79"/>
    </row>
    <row r="14" spans="1:13" x14ac:dyDescent="0.25">
      <c r="A14" s="41" t="s">
        <v>624</v>
      </c>
      <c r="B14" s="46" t="s">
        <v>849</v>
      </c>
      <c r="C14" s="43"/>
      <c r="D14" s="46"/>
      <c r="E14" s="74"/>
      <c r="F14" s="75"/>
      <c r="G14" s="76"/>
      <c r="H14" s="74"/>
      <c r="I14" s="74"/>
      <c r="J14" s="79"/>
      <c r="K14" s="79"/>
      <c r="L14" s="79"/>
      <c r="M14" s="79"/>
    </row>
    <row r="15" spans="1:13" x14ac:dyDescent="0.25">
      <c r="A15" s="41" t="s">
        <v>625</v>
      </c>
      <c r="B15" s="46" t="s">
        <v>878</v>
      </c>
      <c r="C15" s="43"/>
      <c r="D15" s="46"/>
      <c r="E15" s="74"/>
      <c r="F15" s="75"/>
      <c r="G15" s="76"/>
      <c r="H15" s="74"/>
      <c r="I15" s="74"/>
      <c r="J15" s="79"/>
      <c r="K15" s="79"/>
      <c r="L15" s="79"/>
      <c r="M15" s="79"/>
    </row>
    <row r="16" spans="1:13" x14ac:dyDescent="0.25">
      <c r="A16" s="41" t="s">
        <v>628</v>
      </c>
      <c r="B16" s="46" t="s">
        <v>850</v>
      </c>
      <c r="C16" s="43"/>
      <c r="D16" s="46"/>
      <c r="E16" s="74"/>
      <c r="F16" s="75"/>
      <c r="G16" s="76"/>
      <c r="H16" s="74"/>
      <c r="I16" s="74"/>
      <c r="J16" s="79"/>
      <c r="K16" s="79"/>
      <c r="L16" s="79"/>
      <c r="M16" s="79"/>
    </row>
    <row r="17" spans="1:13" x14ac:dyDescent="0.25">
      <c r="A17" s="41" t="s">
        <v>629</v>
      </c>
      <c r="B17" s="46" t="s">
        <v>879</v>
      </c>
      <c r="C17" s="43"/>
      <c r="D17" s="46"/>
      <c r="E17" s="74"/>
      <c r="F17" s="75"/>
      <c r="G17" s="76"/>
      <c r="H17" s="74"/>
      <c r="I17" s="74"/>
      <c r="J17" s="79"/>
      <c r="K17" s="79"/>
      <c r="L17" s="79"/>
      <c r="M17" s="79"/>
    </row>
    <row r="18" spans="1:13" x14ac:dyDescent="0.25">
      <c r="A18" s="41" t="s">
        <v>630</v>
      </c>
      <c r="B18" s="46" t="s">
        <v>859</v>
      </c>
      <c r="C18" s="43"/>
      <c r="D18" s="46"/>
      <c r="E18" s="74"/>
      <c r="F18" s="75"/>
      <c r="G18" s="76"/>
      <c r="H18" s="74"/>
      <c r="I18" s="74"/>
      <c r="J18" s="79"/>
      <c r="K18" s="79"/>
      <c r="L18" s="79"/>
      <c r="M18" s="79"/>
    </row>
    <row r="19" spans="1:13" x14ac:dyDescent="0.25">
      <c r="A19" s="41" t="s">
        <v>631</v>
      </c>
      <c r="B19" s="313"/>
      <c r="C19" s="313"/>
      <c r="D19" s="46"/>
      <c r="E19" s="74"/>
      <c r="F19" s="75"/>
      <c r="G19" s="76"/>
      <c r="H19" s="74"/>
      <c r="I19" s="74"/>
      <c r="J19" s="79"/>
      <c r="K19" s="79"/>
      <c r="L19" s="79"/>
      <c r="M19" s="79"/>
    </row>
    <row r="20" spans="1:13" x14ac:dyDescent="0.25">
      <c r="A20" s="41" t="s">
        <v>916</v>
      </c>
      <c r="B20" s="314"/>
      <c r="C20" s="314"/>
      <c r="D20" s="46"/>
      <c r="E20" s="80"/>
      <c r="F20" s="81"/>
      <c r="G20" s="82"/>
      <c r="H20" s="80"/>
      <c r="I20" s="80"/>
      <c r="J20" s="85"/>
      <c r="K20" s="85"/>
      <c r="L20" s="85"/>
      <c r="M20" s="85"/>
    </row>
    <row r="21" spans="1:13" ht="13.5" customHeight="1" x14ac:dyDescent="0.25">
      <c r="A21" s="109"/>
      <c r="B21" s="39"/>
      <c r="C21" s="39"/>
      <c r="D21" s="39"/>
      <c r="E21" s="62"/>
      <c r="F21" s="63"/>
      <c r="G21" s="64"/>
      <c r="H21" s="62"/>
      <c r="I21" s="62"/>
      <c r="J21" s="67"/>
      <c r="K21" s="67"/>
      <c r="L21" s="67"/>
      <c r="M21" s="67"/>
    </row>
    <row r="22" spans="1:13" x14ac:dyDescent="0.25">
      <c r="A22" s="109" t="s">
        <v>338</v>
      </c>
      <c r="B22" s="39" t="s">
        <v>822</v>
      </c>
      <c r="C22" s="39"/>
      <c r="D22" s="39"/>
      <c r="E22" s="62">
        <f>SUM(E24:E31)</f>
        <v>0</v>
      </c>
      <c r="F22" s="63">
        <f t="shared" ref="F22:M22" si="2">SUM(F24:F31)</f>
        <v>0</v>
      </c>
      <c r="G22" s="64">
        <f t="shared" si="2"/>
        <v>0</v>
      </c>
      <c r="H22" s="62">
        <f t="shared" si="2"/>
        <v>0</v>
      </c>
      <c r="I22" s="62">
        <f t="shared" si="2"/>
        <v>0</v>
      </c>
      <c r="J22" s="67">
        <f t="shared" si="2"/>
        <v>0</v>
      </c>
      <c r="K22" s="67">
        <f t="shared" ref="K22:L22" si="3">SUM(K24:K31)</f>
        <v>0</v>
      </c>
      <c r="L22" s="67">
        <f t="shared" si="3"/>
        <v>0</v>
      </c>
      <c r="M22" s="67">
        <f t="shared" si="2"/>
        <v>0</v>
      </c>
    </row>
    <row r="23" spans="1:13" ht="5.25" customHeight="1" x14ac:dyDescent="0.25">
      <c r="A23" s="109"/>
      <c r="B23" s="39"/>
      <c r="C23" s="39"/>
      <c r="D23" s="39"/>
      <c r="E23" s="62"/>
      <c r="F23" s="63"/>
      <c r="G23" s="64"/>
      <c r="H23" s="62"/>
      <c r="I23" s="62"/>
      <c r="J23" s="67"/>
      <c r="K23" s="67"/>
      <c r="L23" s="67"/>
      <c r="M23" s="67"/>
    </row>
    <row r="24" spans="1:13" x14ac:dyDescent="0.25">
      <c r="A24" s="41" t="s">
        <v>626</v>
      </c>
      <c r="B24" s="42" t="s">
        <v>851</v>
      </c>
      <c r="C24" s="43"/>
      <c r="D24" s="42"/>
      <c r="E24" s="235"/>
      <c r="F24" s="233"/>
      <c r="G24" s="234"/>
      <c r="H24" s="235"/>
      <c r="I24" s="235"/>
      <c r="J24" s="236"/>
      <c r="K24" s="236"/>
      <c r="L24" s="236"/>
      <c r="M24" s="236"/>
    </row>
    <row r="25" spans="1:13" x14ac:dyDescent="0.25">
      <c r="A25" s="41" t="s">
        <v>627</v>
      </c>
      <c r="B25" s="42" t="s">
        <v>852</v>
      </c>
      <c r="C25" s="43"/>
      <c r="D25" s="42"/>
      <c r="E25" s="240"/>
      <c r="F25" s="238"/>
      <c r="G25" s="239"/>
      <c r="H25" s="240"/>
      <c r="I25" s="240"/>
      <c r="J25" s="241"/>
      <c r="K25" s="241"/>
      <c r="L25" s="241"/>
      <c r="M25" s="241"/>
    </row>
    <row r="26" spans="1:13" x14ac:dyDescent="0.25">
      <c r="A26" s="41" t="s">
        <v>632</v>
      </c>
      <c r="B26" s="42" t="s">
        <v>853</v>
      </c>
      <c r="C26" s="43"/>
      <c r="D26" s="42"/>
      <c r="E26" s="240"/>
      <c r="F26" s="238"/>
      <c r="G26" s="239"/>
      <c r="H26" s="240"/>
      <c r="I26" s="240"/>
      <c r="J26" s="241"/>
      <c r="K26" s="241"/>
      <c r="L26" s="241"/>
      <c r="M26" s="241"/>
    </row>
    <row r="27" spans="1:13" ht="30" x14ac:dyDescent="0.25">
      <c r="A27" s="41" t="s">
        <v>633</v>
      </c>
      <c r="B27" s="42" t="s">
        <v>970</v>
      </c>
      <c r="C27" s="43"/>
      <c r="D27" s="42"/>
      <c r="E27" s="240"/>
      <c r="F27" s="238"/>
      <c r="G27" s="239"/>
      <c r="H27" s="240"/>
      <c r="I27" s="240"/>
      <c r="J27" s="241"/>
      <c r="K27" s="241"/>
      <c r="L27" s="241"/>
      <c r="M27" s="241"/>
    </row>
    <row r="28" spans="1:13" x14ac:dyDescent="0.25">
      <c r="A28" s="41" t="s">
        <v>634</v>
      </c>
      <c r="B28" s="46" t="s">
        <v>208</v>
      </c>
      <c r="C28" s="43"/>
      <c r="D28" s="46"/>
      <c r="E28" s="240"/>
      <c r="F28" s="238"/>
      <c r="G28" s="239"/>
      <c r="H28" s="240"/>
      <c r="I28" s="240"/>
      <c r="J28" s="241"/>
      <c r="K28" s="241"/>
      <c r="L28" s="241"/>
      <c r="M28" s="241"/>
    </row>
    <row r="29" spans="1:13" x14ac:dyDescent="0.25">
      <c r="A29" s="41" t="s">
        <v>635</v>
      </c>
      <c r="B29" s="46" t="s">
        <v>795</v>
      </c>
      <c r="C29" s="43"/>
      <c r="D29" s="46"/>
      <c r="E29" s="240"/>
      <c r="F29" s="238"/>
      <c r="G29" s="239"/>
      <c r="H29" s="240"/>
      <c r="I29" s="240"/>
      <c r="J29" s="241"/>
      <c r="K29" s="241"/>
      <c r="L29" s="241"/>
      <c r="M29" s="241"/>
    </row>
    <row r="30" spans="1:13" x14ac:dyDescent="0.25">
      <c r="A30" s="41" t="s">
        <v>636</v>
      </c>
      <c r="B30" s="313"/>
      <c r="C30" s="313"/>
      <c r="D30" s="46"/>
      <c r="E30" s="241"/>
      <c r="F30" s="259"/>
      <c r="G30" s="260"/>
      <c r="H30" s="241"/>
      <c r="I30" s="241"/>
      <c r="J30" s="241"/>
      <c r="K30" s="241"/>
      <c r="L30" s="241"/>
      <c r="M30" s="241"/>
    </row>
    <row r="31" spans="1:13" ht="15.75" thickBot="1" x14ac:dyDescent="0.3">
      <c r="A31" s="41" t="s">
        <v>728</v>
      </c>
      <c r="B31" s="314"/>
      <c r="C31" s="314"/>
      <c r="D31" s="46"/>
      <c r="E31" s="246"/>
      <c r="F31" s="261"/>
      <c r="G31" s="262"/>
      <c r="H31" s="246"/>
      <c r="I31" s="246"/>
      <c r="J31" s="246"/>
      <c r="K31" s="246"/>
      <c r="L31" s="246"/>
      <c r="M31" s="246"/>
    </row>
    <row r="32" spans="1:13" s="125" customFormat="1" ht="26.25" customHeight="1" thickBot="1" x14ac:dyDescent="0.25">
      <c r="B32" s="91"/>
      <c r="C32" s="38" t="s">
        <v>971</v>
      </c>
      <c r="D32" s="49"/>
      <c r="E32" s="124">
        <f>E3+E22</f>
        <v>0</v>
      </c>
      <c r="F32" s="124">
        <f t="shared" ref="F32:M32" si="4">F3+F22</f>
        <v>0</v>
      </c>
      <c r="G32" s="124">
        <f t="shared" si="4"/>
        <v>0</v>
      </c>
      <c r="H32" s="124">
        <f t="shared" si="4"/>
        <v>0</v>
      </c>
      <c r="I32" s="124">
        <f t="shared" si="4"/>
        <v>0</v>
      </c>
      <c r="J32" s="124">
        <f t="shared" si="4"/>
        <v>0</v>
      </c>
      <c r="K32" s="124">
        <f t="shared" ref="K32:L32" si="5">K3+K22</f>
        <v>0</v>
      </c>
      <c r="L32" s="124">
        <f t="shared" si="5"/>
        <v>0</v>
      </c>
      <c r="M32" s="124">
        <f t="shared" si="4"/>
        <v>0</v>
      </c>
    </row>
    <row r="34" spans="1:12" x14ac:dyDescent="0.25">
      <c r="A34" s="337"/>
      <c r="B34" s="338"/>
      <c r="C34" s="51"/>
      <c r="D34" s="51"/>
      <c r="E34" s="52"/>
      <c r="F34" s="52"/>
      <c r="G34" s="52"/>
      <c r="H34" s="52"/>
      <c r="I34" s="52"/>
      <c r="J34" s="53"/>
      <c r="K34" s="53"/>
      <c r="L34" s="53"/>
    </row>
    <row r="35" spans="1:12" x14ac:dyDescent="0.25">
      <c r="A35" s="337"/>
      <c r="B35" s="338"/>
      <c r="C35" s="51"/>
      <c r="D35" s="51"/>
      <c r="E35" s="52"/>
      <c r="F35" s="52"/>
      <c r="G35" s="52"/>
      <c r="H35" s="52"/>
      <c r="I35" s="52"/>
      <c r="J35" s="53"/>
      <c r="K35" s="53"/>
      <c r="L35" s="53"/>
    </row>
    <row r="36" spans="1:12" x14ac:dyDescent="0.25">
      <c r="A36" s="337"/>
      <c r="B36" s="338"/>
      <c r="C36" s="51"/>
      <c r="D36" s="51"/>
      <c r="E36" s="52"/>
      <c r="F36" s="52"/>
      <c r="G36" s="52"/>
      <c r="H36" s="52"/>
      <c r="I36" s="52"/>
      <c r="J36" s="53"/>
      <c r="K36" s="53"/>
      <c r="L36" s="53"/>
    </row>
    <row r="37" spans="1:12" x14ac:dyDescent="0.25">
      <c r="E37" s="53"/>
      <c r="F37" s="53"/>
      <c r="G37" s="53"/>
      <c r="H37" s="53"/>
      <c r="I37" s="53"/>
      <c r="J37" s="53"/>
      <c r="K37" s="53"/>
      <c r="L37" s="53"/>
    </row>
  </sheetData>
  <sheetProtection algorithmName="SHA-512" hashValue="cvjEydASf7P9NByB9mIbb6jgYOYpoHhfULOHPM3zulf11MtVwB2xNEUn6uYmB91QUh9i+PWi7+vRcgSrf4/04g==" saltValue="iAXyexfAeBy/8OaR3nk9qA==" spinCount="100000" sheet="1" selectLockedCells="1"/>
  <mergeCells count="11">
    <mergeCell ref="I1:I2"/>
    <mergeCell ref="J1:J2"/>
    <mergeCell ref="M1:M2"/>
    <mergeCell ref="A36:B36"/>
    <mergeCell ref="H1:H2"/>
    <mergeCell ref="C2:D2"/>
    <mergeCell ref="A34:B34"/>
    <mergeCell ref="A35:B35"/>
    <mergeCell ref="F1:G1"/>
    <mergeCell ref="K1:K2"/>
    <mergeCell ref="L1:L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58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ull12">
    <pageSetUpPr fitToPage="1"/>
  </sheetPr>
  <dimension ref="A1:L44"/>
  <sheetViews>
    <sheetView zoomScale="85" zoomScaleNormal="85" workbookViewId="0">
      <selection activeCell="B33" sqref="B33:C35"/>
    </sheetView>
  </sheetViews>
  <sheetFormatPr defaultColWidth="11.42578125" defaultRowHeight="15" x14ac:dyDescent="0.25"/>
  <cols>
    <col min="1" max="1" width="9.140625" style="16" customWidth="1"/>
    <col min="2" max="2" width="52.5703125" style="16" customWidth="1"/>
    <col min="3" max="3" width="39.7109375" style="16" customWidth="1"/>
    <col min="4" max="4" width="2.140625" style="16" customWidth="1"/>
    <col min="5" max="10" width="20.140625" style="16" customWidth="1"/>
    <col min="11" max="16384" width="11.42578125" style="16"/>
  </cols>
  <sheetData>
    <row r="1" spans="1:12" x14ac:dyDescent="0.25">
      <c r="A1" s="50"/>
      <c r="B1" s="31"/>
      <c r="C1" s="31"/>
      <c r="D1" s="31"/>
      <c r="E1" s="354">
        <f>Resum!D3</f>
        <v>0</v>
      </c>
      <c r="F1" s="339" t="str">
        <f>"Coproductora "&amp;
Resum!E3</f>
        <v>Coproductora 0</v>
      </c>
      <c r="G1" s="339" t="str">
        <f>"Coproductora "&amp;
Resum!F3</f>
        <v>Coproductora 0</v>
      </c>
      <c r="H1" s="339" t="str">
        <f>"Coproductora "&amp;
Resum!G3</f>
        <v>Coproductora 0</v>
      </c>
      <c r="I1" s="339" t="str">
        <f>"Coproductora "&amp;
Resum!H3</f>
        <v>Coproductora 0</v>
      </c>
      <c r="J1" s="334" t="s">
        <v>930</v>
      </c>
      <c r="K1" s="353"/>
      <c r="L1" s="353"/>
    </row>
    <row r="2" spans="1:12" ht="27" customHeight="1" thickBot="1" x14ac:dyDescent="0.3">
      <c r="C2" s="47" t="s">
        <v>5</v>
      </c>
      <c r="D2" s="140"/>
      <c r="E2" s="355"/>
      <c r="F2" s="340"/>
      <c r="G2" s="340"/>
      <c r="H2" s="340"/>
      <c r="I2" s="340"/>
      <c r="J2" s="335"/>
      <c r="K2" s="353"/>
      <c r="L2" s="353"/>
    </row>
    <row r="3" spans="1:12" x14ac:dyDescent="0.25">
      <c r="A3" s="109" t="s">
        <v>330</v>
      </c>
      <c r="B3" s="39" t="s">
        <v>6</v>
      </c>
      <c r="C3" s="40"/>
      <c r="D3" s="40"/>
      <c r="E3" s="110">
        <f t="shared" ref="E3:J3" si="0">SUM(E5:E20)</f>
        <v>0</v>
      </c>
      <c r="F3" s="110">
        <f t="shared" si="0"/>
        <v>0</v>
      </c>
      <c r="G3" s="110">
        <f t="shared" si="0"/>
        <v>0</v>
      </c>
      <c r="H3" s="110">
        <f t="shared" si="0"/>
        <v>0</v>
      </c>
      <c r="I3" s="110">
        <f t="shared" si="0"/>
        <v>0</v>
      </c>
      <c r="J3" s="110">
        <f t="shared" si="0"/>
        <v>0</v>
      </c>
    </row>
    <row r="4" spans="1:12" ht="4.5" customHeight="1" x14ac:dyDescent="0.25">
      <c r="C4" s="39"/>
      <c r="D4" s="39"/>
      <c r="E4" s="62"/>
      <c r="F4" s="62"/>
      <c r="G4" s="62"/>
      <c r="H4" s="62"/>
      <c r="I4" s="62"/>
      <c r="J4" s="62"/>
    </row>
    <row r="5" spans="1:12" x14ac:dyDescent="0.25">
      <c r="A5" s="41" t="s">
        <v>687</v>
      </c>
      <c r="B5" s="42" t="s">
        <v>880</v>
      </c>
      <c r="C5" s="43"/>
      <c r="D5" s="39"/>
      <c r="E5" s="68"/>
      <c r="F5" s="68"/>
      <c r="G5" s="68"/>
      <c r="H5" s="68"/>
      <c r="I5" s="68"/>
      <c r="J5" s="68"/>
    </row>
    <row r="6" spans="1:12" x14ac:dyDescent="0.25">
      <c r="A6" s="41" t="s">
        <v>688</v>
      </c>
      <c r="B6" s="42" t="s">
        <v>0</v>
      </c>
      <c r="C6" s="43"/>
      <c r="D6" s="42"/>
      <c r="E6" s="74"/>
      <c r="F6" s="74"/>
      <c r="G6" s="74"/>
      <c r="H6" s="74"/>
      <c r="I6" s="74"/>
      <c r="J6" s="74"/>
    </row>
    <row r="7" spans="1:12" x14ac:dyDescent="0.25">
      <c r="A7" s="41" t="s">
        <v>689</v>
      </c>
      <c r="B7" s="42" t="s">
        <v>1</v>
      </c>
      <c r="C7" s="43"/>
      <c r="D7" s="42"/>
      <c r="E7" s="74"/>
      <c r="F7" s="74"/>
      <c r="G7" s="74"/>
      <c r="H7" s="74"/>
      <c r="I7" s="74"/>
      <c r="J7" s="74"/>
    </row>
    <row r="8" spans="1:12" x14ac:dyDescent="0.25">
      <c r="A8" s="41" t="s">
        <v>690</v>
      </c>
      <c r="B8" s="42" t="s">
        <v>888</v>
      </c>
      <c r="C8" s="43"/>
      <c r="D8" s="42"/>
      <c r="E8" s="74"/>
      <c r="F8" s="74"/>
      <c r="G8" s="74"/>
      <c r="H8" s="74"/>
      <c r="I8" s="74"/>
      <c r="J8" s="74"/>
    </row>
    <row r="9" spans="1:12" x14ac:dyDescent="0.25">
      <c r="A9" s="41" t="s">
        <v>691</v>
      </c>
      <c r="B9" s="42" t="s">
        <v>2</v>
      </c>
      <c r="C9" s="43"/>
      <c r="D9" s="42"/>
      <c r="E9" s="74"/>
      <c r="F9" s="74"/>
      <c r="G9" s="74"/>
      <c r="H9" s="74"/>
      <c r="I9" s="74"/>
      <c r="J9" s="74"/>
    </row>
    <row r="10" spans="1:12" x14ac:dyDescent="0.25">
      <c r="A10" s="41" t="s">
        <v>692</v>
      </c>
      <c r="B10" s="42" t="s">
        <v>886</v>
      </c>
      <c r="C10" s="43"/>
      <c r="D10" s="42"/>
      <c r="E10" s="74"/>
      <c r="F10" s="74"/>
      <c r="G10" s="74"/>
      <c r="H10" s="74"/>
      <c r="I10" s="74"/>
      <c r="J10" s="74"/>
    </row>
    <row r="11" spans="1:12" x14ac:dyDescent="0.25">
      <c r="A11" s="41" t="s">
        <v>693</v>
      </c>
      <c r="B11" s="42" t="s">
        <v>887</v>
      </c>
      <c r="C11" s="43"/>
      <c r="D11" s="42"/>
      <c r="E11" s="74"/>
      <c r="F11" s="74"/>
      <c r="G11" s="74"/>
      <c r="H11" s="74"/>
      <c r="I11" s="74"/>
      <c r="J11" s="74"/>
    </row>
    <row r="12" spans="1:12" x14ac:dyDescent="0.25">
      <c r="A12" s="41" t="s">
        <v>694</v>
      </c>
      <c r="B12" s="42" t="s">
        <v>3</v>
      </c>
      <c r="C12" s="43"/>
      <c r="D12" s="42"/>
      <c r="E12" s="74"/>
      <c r="F12" s="74"/>
      <c r="G12" s="74"/>
      <c r="H12" s="74"/>
      <c r="I12" s="74"/>
      <c r="J12" s="74"/>
    </row>
    <row r="13" spans="1:12" x14ac:dyDescent="0.25">
      <c r="A13" s="41" t="s">
        <v>695</v>
      </c>
      <c r="B13" s="42" t="s">
        <v>881</v>
      </c>
      <c r="C13" s="43"/>
      <c r="D13" s="42"/>
      <c r="E13" s="74"/>
      <c r="F13" s="74"/>
      <c r="G13" s="74"/>
      <c r="H13" s="74"/>
      <c r="I13" s="74"/>
      <c r="J13" s="74"/>
    </row>
    <row r="14" spans="1:12" x14ac:dyDescent="0.25">
      <c r="A14" s="41" t="s">
        <v>696</v>
      </c>
      <c r="B14" s="42" t="s">
        <v>7</v>
      </c>
      <c r="C14" s="43"/>
      <c r="D14" s="42"/>
      <c r="E14" s="74"/>
      <c r="F14" s="74"/>
      <c r="G14" s="74"/>
      <c r="H14" s="74"/>
      <c r="I14" s="74"/>
      <c r="J14" s="74"/>
    </row>
    <row r="15" spans="1:12" x14ac:dyDescent="0.25">
      <c r="A15" s="41" t="s">
        <v>697</v>
      </c>
      <c r="B15" s="42" t="s">
        <v>882</v>
      </c>
      <c r="C15" s="43"/>
      <c r="D15" s="42"/>
      <c r="E15" s="74"/>
      <c r="F15" s="74"/>
      <c r="G15" s="74"/>
      <c r="H15" s="74"/>
      <c r="I15" s="74"/>
      <c r="J15" s="74"/>
    </row>
    <row r="16" spans="1:12" x14ac:dyDescent="0.25">
      <c r="A16" s="41" t="s">
        <v>698</v>
      </c>
      <c r="B16" s="42" t="s">
        <v>883</v>
      </c>
      <c r="C16" s="43"/>
      <c r="D16" s="42"/>
      <c r="E16" s="74"/>
      <c r="F16" s="74"/>
      <c r="G16" s="74"/>
      <c r="H16" s="74"/>
      <c r="I16" s="74"/>
      <c r="J16" s="74"/>
    </row>
    <row r="17" spans="1:10" ht="15.75" customHeight="1" x14ac:dyDescent="0.25">
      <c r="A17" s="41" t="s">
        <v>699</v>
      </c>
      <c r="B17" s="42" t="s">
        <v>884</v>
      </c>
      <c r="C17" s="43"/>
      <c r="D17" s="42"/>
      <c r="E17" s="74"/>
      <c r="F17" s="74"/>
      <c r="G17" s="74"/>
      <c r="H17" s="74"/>
      <c r="I17" s="74"/>
      <c r="J17" s="74"/>
    </row>
    <row r="18" spans="1:10" ht="16.5" customHeight="1" x14ac:dyDescent="0.25">
      <c r="A18" s="41" t="s">
        <v>700</v>
      </c>
      <c r="B18" s="42" t="s">
        <v>885</v>
      </c>
      <c r="C18" s="43"/>
      <c r="D18" s="42"/>
      <c r="E18" s="74"/>
      <c r="F18" s="74"/>
      <c r="G18" s="74"/>
      <c r="H18" s="74"/>
      <c r="I18" s="74"/>
      <c r="J18" s="74"/>
    </row>
    <row r="19" spans="1:10" ht="16.5" customHeight="1" x14ac:dyDescent="0.25">
      <c r="A19" s="41" t="s">
        <v>701</v>
      </c>
      <c r="B19" s="313"/>
      <c r="C19" s="313"/>
      <c r="D19" s="42"/>
      <c r="E19" s="74"/>
      <c r="F19" s="74"/>
      <c r="G19" s="74"/>
      <c r="H19" s="74"/>
      <c r="I19" s="74"/>
      <c r="J19" s="74"/>
    </row>
    <row r="20" spans="1:10" ht="16.5" customHeight="1" x14ac:dyDescent="0.25">
      <c r="A20" s="41" t="s">
        <v>917</v>
      </c>
      <c r="B20" s="314"/>
      <c r="C20" s="314"/>
      <c r="D20" s="17"/>
      <c r="E20" s="80"/>
      <c r="F20" s="80"/>
      <c r="G20" s="80"/>
      <c r="H20" s="80"/>
      <c r="I20" s="80"/>
      <c r="J20" s="80"/>
    </row>
    <row r="21" spans="1:10" ht="12.75" customHeight="1" x14ac:dyDescent="0.25">
      <c r="A21" s="109"/>
      <c r="B21" s="39"/>
      <c r="C21" s="39"/>
      <c r="D21" s="39"/>
      <c r="E21" s="157"/>
      <c r="F21" s="157"/>
      <c r="G21" s="157"/>
      <c r="H21" s="157"/>
      <c r="I21" s="157"/>
      <c r="J21" s="157"/>
    </row>
    <row r="22" spans="1:10" ht="15.75" customHeight="1" x14ac:dyDescent="0.25">
      <c r="A22" s="109" t="s">
        <v>339</v>
      </c>
      <c r="B22" s="39" t="s">
        <v>8</v>
      </c>
      <c r="C22" s="39"/>
      <c r="D22" s="39"/>
      <c r="E22" s="158">
        <f t="shared" ref="E22:J22" si="1">SUM(E24:E35)</f>
        <v>0</v>
      </c>
      <c r="F22" s="158">
        <f t="shared" si="1"/>
        <v>0</v>
      </c>
      <c r="G22" s="158">
        <f t="shared" si="1"/>
        <v>0</v>
      </c>
      <c r="H22" s="158">
        <f t="shared" si="1"/>
        <v>0</v>
      </c>
      <c r="I22" s="158">
        <f t="shared" si="1"/>
        <v>0</v>
      </c>
      <c r="J22" s="158">
        <f t="shared" si="1"/>
        <v>0</v>
      </c>
    </row>
    <row r="23" spans="1:10" ht="4.5" customHeight="1" x14ac:dyDescent="0.25">
      <c r="A23" s="109"/>
      <c r="B23" s="39"/>
      <c r="C23" s="39"/>
      <c r="D23" s="39"/>
      <c r="E23" s="157"/>
      <c r="F23" s="157"/>
      <c r="G23" s="157"/>
      <c r="H23" s="157"/>
      <c r="I23" s="157"/>
      <c r="J23" s="157"/>
    </row>
    <row r="24" spans="1:10" x14ac:dyDescent="0.25">
      <c r="A24" s="41" t="s">
        <v>702</v>
      </c>
      <c r="B24" s="42" t="s">
        <v>860</v>
      </c>
      <c r="C24" s="43"/>
      <c r="D24" s="42"/>
      <c r="E24" s="159"/>
      <c r="F24" s="159"/>
      <c r="G24" s="159"/>
      <c r="H24" s="159"/>
      <c r="I24" s="159"/>
      <c r="J24" s="159"/>
    </row>
    <row r="25" spans="1:10" x14ac:dyDescent="0.25">
      <c r="A25" s="41" t="s">
        <v>703</v>
      </c>
      <c r="B25" s="42" t="s">
        <v>860</v>
      </c>
      <c r="C25" s="43"/>
      <c r="D25" s="42"/>
      <c r="E25" s="74"/>
      <c r="F25" s="74"/>
      <c r="G25" s="74"/>
      <c r="H25" s="74"/>
      <c r="I25" s="74"/>
      <c r="J25" s="74"/>
    </row>
    <row r="26" spans="1:10" x14ac:dyDescent="0.25">
      <c r="A26" s="41" t="s">
        <v>704</v>
      </c>
      <c r="B26" s="42" t="s">
        <v>860</v>
      </c>
      <c r="C26" s="43"/>
      <c r="D26" s="42"/>
      <c r="E26" s="74"/>
      <c r="F26" s="74"/>
      <c r="G26" s="74"/>
      <c r="H26" s="74"/>
      <c r="I26" s="74"/>
      <c r="J26" s="74"/>
    </row>
    <row r="27" spans="1:10" x14ac:dyDescent="0.25">
      <c r="A27" s="41" t="s">
        <v>705</v>
      </c>
      <c r="B27" s="42" t="s">
        <v>860</v>
      </c>
      <c r="C27" s="43"/>
      <c r="D27" s="42"/>
      <c r="E27" s="74"/>
      <c r="F27" s="74"/>
      <c r="G27" s="74"/>
      <c r="H27" s="74"/>
      <c r="I27" s="74"/>
      <c r="J27" s="74"/>
    </row>
    <row r="28" spans="1:10" x14ac:dyDescent="0.25">
      <c r="A28" s="41" t="s">
        <v>706</v>
      </c>
      <c r="B28" s="42" t="s">
        <v>860</v>
      </c>
      <c r="C28" s="43"/>
      <c r="D28" s="42"/>
      <c r="E28" s="74"/>
      <c r="F28" s="74"/>
      <c r="G28" s="74"/>
      <c r="H28" s="74"/>
      <c r="I28" s="74"/>
      <c r="J28" s="74"/>
    </row>
    <row r="29" spans="1:10" x14ac:dyDescent="0.25">
      <c r="A29" s="41" t="s">
        <v>707</v>
      </c>
      <c r="B29" s="42" t="s">
        <v>4</v>
      </c>
      <c r="C29" s="43"/>
      <c r="D29" s="42"/>
      <c r="E29" s="74"/>
      <c r="F29" s="74"/>
      <c r="G29" s="74"/>
      <c r="H29" s="74"/>
      <c r="I29" s="74"/>
      <c r="J29" s="74"/>
    </row>
    <row r="30" spans="1:10" x14ac:dyDescent="0.25">
      <c r="A30" s="41" t="s">
        <v>708</v>
      </c>
      <c r="B30" s="42" t="s">
        <v>4</v>
      </c>
      <c r="C30" s="43"/>
      <c r="D30" s="42"/>
      <c r="E30" s="79"/>
      <c r="F30" s="79"/>
      <c r="G30" s="79"/>
      <c r="H30" s="79"/>
      <c r="I30" s="79"/>
      <c r="J30" s="79"/>
    </row>
    <row r="31" spans="1:10" x14ac:dyDescent="0.25">
      <c r="A31" s="41" t="s">
        <v>709</v>
      </c>
      <c r="B31" s="42" t="s">
        <v>4</v>
      </c>
      <c r="C31" s="43"/>
      <c r="D31" s="42"/>
      <c r="E31" s="79"/>
      <c r="F31" s="79"/>
      <c r="G31" s="79"/>
      <c r="H31" s="79"/>
      <c r="I31" s="79"/>
      <c r="J31" s="79"/>
    </row>
    <row r="32" spans="1:10" x14ac:dyDescent="0.25">
      <c r="A32" s="41" t="s">
        <v>710</v>
      </c>
      <c r="B32" s="42" t="s">
        <v>9</v>
      </c>
      <c r="C32" s="43"/>
      <c r="D32" s="42"/>
      <c r="E32" s="79"/>
      <c r="F32" s="79"/>
      <c r="G32" s="79"/>
      <c r="H32" s="79"/>
      <c r="I32" s="79"/>
      <c r="J32" s="79"/>
    </row>
    <row r="33" spans="1:11" x14ac:dyDescent="0.25">
      <c r="A33" s="41" t="s">
        <v>711</v>
      </c>
      <c r="B33" s="313"/>
      <c r="C33" s="313"/>
      <c r="D33" s="42"/>
      <c r="E33" s="79"/>
      <c r="F33" s="79"/>
      <c r="G33" s="79"/>
      <c r="H33" s="79"/>
      <c r="I33" s="79"/>
      <c r="J33" s="79"/>
    </row>
    <row r="34" spans="1:11" x14ac:dyDescent="0.25">
      <c r="A34" s="41" t="s">
        <v>712</v>
      </c>
      <c r="B34" s="313"/>
      <c r="C34" s="313"/>
      <c r="D34" s="42"/>
      <c r="E34" s="85"/>
      <c r="F34" s="85"/>
      <c r="G34" s="85"/>
      <c r="H34" s="85"/>
      <c r="I34" s="85"/>
      <c r="J34" s="85"/>
    </row>
    <row r="35" spans="1:11" ht="15.75" thickBot="1" x14ac:dyDescent="0.3">
      <c r="A35" s="41" t="s">
        <v>923</v>
      </c>
      <c r="B35" s="313"/>
      <c r="C35" s="313"/>
      <c r="D35" s="42"/>
      <c r="E35" s="85"/>
      <c r="F35" s="85"/>
      <c r="G35" s="85"/>
      <c r="H35" s="85"/>
      <c r="I35" s="85"/>
      <c r="J35" s="85"/>
    </row>
    <row r="36" spans="1:11" s="125" customFormat="1" ht="30" customHeight="1" thickBot="1" x14ac:dyDescent="0.25">
      <c r="B36" s="91"/>
      <c r="C36" s="97" t="s">
        <v>972</v>
      </c>
      <c r="D36" s="49"/>
      <c r="E36" s="124">
        <f t="shared" ref="E36:J36" si="2">E3+E22</f>
        <v>0</v>
      </c>
      <c r="F36" s="124">
        <f t="shared" si="2"/>
        <v>0</v>
      </c>
      <c r="G36" s="124">
        <f t="shared" si="2"/>
        <v>0</v>
      </c>
      <c r="H36" s="124">
        <f t="shared" si="2"/>
        <v>0</v>
      </c>
      <c r="I36" s="124">
        <f t="shared" si="2"/>
        <v>0</v>
      </c>
      <c r="J36" s="124">
        <f t="shared" si="2"/>
        <v>0</v>
      </c>
    </row>
    <row r="38" spans="1:11" x14ac:dyDescent="0.25">
      <c r="E38" s="53"/>
      <c r="F38" s="53"/>
      <c r="G38" s="53"/>
      <c r="H38" s="53"/>
      <c r="I38" s="53"/>
      <c r="J38" s="53"/>
      <c r="K38" s="53"/>
    </row>
    <row r="39" spans="1:11" x14ac:dyDescent="0.25">
      <c r="A39" s="337"/>
      <c r="B39" s="338"/>
      <c r="C39" s="51"/>
      <c r="D39" s="51"/>
      <c r="E39" s="52"/>
      <c r="F39" s="52"/>
      <c r="G39" s="52"/>
      <c r="H39" s="52"/>
      <c r="I39" s="52"/>
      <c r="J39" s="52"/>
      <c r="K39" s="53"/>
    </row>
    <row r="40" spans="1:11" x14ac:dyDescent="0.25">
      <c r="A40" s="337"/>
      <c r="B40" s="338"/>
      <c r="C40" s="51"/>
      <c r="D40" s="51"/>
      <c r="E40" s="52"/>
      <c r="F40" s="52"/>
      <c r="G40" s="52"/>
      <c r="H40" s="52"/>
      <c r="I40" s="52"/>
      <c r="J40" s="52"/>
      <c r="K40" s="53"/>
    </row>
    <row r="41" spans="1:11" x14ac:dyDescent="0.25">
      <c r="A41" s="337"/>
      <c r="B41" s="338"/>
      <c r="C41" s="51"/>
      <c r="D41" s="51"/>
      <c r="E41" s="52"/>
      <c r="F41" s="52"/>
      <c r="G41" s="52"/>
      <c r="H41" s="52"/>
      <c r="I41" s="52"/>
      <c r="J41" s="52"/>
      <c r="K41" s="53"/>
    </row>
    <row r="42" spans="1:11" x14ac:dyDescent="0.25">
      <c r="E42" s="53"/>
      <c r="F42" s="53"/>
      <c r="G42" s="53"/>
      <c r="H42" s="53"/>
      <c r="I42" s="53"/>
      <c r="J42" s="53"/>
      <c r="K42" s="53"/>
    </row>
    <row r="43" spans="1:11" x14ac:dyDescent="0.25">
      <c r="E43" s="53"/>
      <c r="F43" s="53"/>
      <c r="G43" s="53"/>
      <c r="H43" s="53"/>
      <c r="I43" s="53"/>
      <c r="J43" s="53"/>
      <c r="K43" s="53"/>
    </row>
    <row r="44" spans="1:11" x14ac:dyDescent="0.25">
      <c r="E44" s="53"/>
      <c r="F44" s="53"/>
      <c r="G44" s="53"/>
      <c r="H44" s="53"/>
      <c r="I44" s="53"/>
      <c r="J44" s="53"/>
      <c r="K44" s="53"/>
    </row>
  </sheetData>
  <sheetProtection algorithmName="SHA-512" hashValue="3XtCfLNLaq6/+27Yg322bO5SkQaL8OqBgqdwB5IK52k9qEOAp8kjDzXQ7o87dOmJBsXN2WHKecXKlef3R6Dhwg==" saltValue="zgE1/cxkp9dBIth+rVhuUg==" spinCount="100000" sheet="1" selectLockedCells="1"/>
  <mergeCells count="11">
    <mergeCell ref="L1:L2"/>
    <mergeCell ref="E1:E2"/>
    <mergeCell ref="F1:F2"/>
    <mergeCell ref="G1:G2"/>
    <mergeCell ref="J1:J2"/>
    <mergeCell ref="H1:H2"/>
    <mergeCell ref="A40:B40"/>
    <mergeCell ref="A41:B41"/>
    <mergeCell ref="K1:K2"/>
    <mergeCell ref="A39:B39"/>
    <mergeCell ref="I1:I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66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ull13">
    <pageSetUpPr fitToPage="1"/>
  </sheetPr>
  <dimension ref="A1:K44"/>
  <sheetViews>
    <sheetView zoomScale="85" zoomScaleNormal="85" workbookViewId="0">
      <selection activeCell="B35" sqref="B35:C37"/>
    </sheetView>
  </sheetViews>
  <sheetFormatPr defaultColWidth="11.42578125" defaultRowHeight="15" x14ac:dyDescent="0.25"/>
  <cols>
    <col min="1" max="1" width="11.7109375" style="16" customWidth="1"/>
    <col min="2" max="2" width="43.28515625" style="16" customWidth="1"/>
    <col min="3" max="3" width="39.7109375" style="16" customWidth="1"/>
    <col min="4" max="4" width="5.7109375" style="16" customWidth="1"/>
    <col min="5" max="10" width="20.28515625" style="16" customWidth="1"/>
    <col min="11" max="16384" width="11.42578125" style="16"/>
  </cols>
  <sheetData>
    <row r="1" spans="1:10" x14ac:dyDescent="0.25">
      <c r="A1" s="50"/>
      <c r="B1" s="31"/>
      <c r="C1" s="31"/>
      <c r="D1" s="31"/>
      <c r="E1" s="354">
        <f>Resum!D3</f>
        <v>0</v>
      </c>
      <c r="F1" s="339" t="str">
        <f>"Coproductora "&amp;
Resum!E3</f>
        <v>Coproductora 0</v>
      </c>
      <c r="G1" s="339" t="str">
        <f>"Coproductora "&amp;
Resum!F3</f>
        <v>Coproductora 0</v>
      </c>
      <c r="H1" s="339" t="str">
        <f>"Coproductora "&amp;
Resum!G3</f>
        <v>Coproductora 0</v>
      </c>
      <c r="I1" s="339" t="str">
        <f>"Coproductora "&amp;
Resum!H3</f>
        <v>Coproductora 0</v>
      </c>
      <c r="J1" s="334" t="s">
        <v>930</v>
      </c>
    </row>
    <row r="2" spans="1:10" ht="28.5" customHeight="1" thickBot="1" x14ac:dyDescent="0.3">
      <c r="C2" s="33" t="s">
        <v>17</v>
      </c>
      <c r="D2" s="140"/>
      <c r="E2" s="355"/>
      <c r="F2" s="340"/>
      <c r="G2" s="340"/>
      <c r="H2" s="340"/>
      <c r="I2" s="340"/>
      <c r="J2" s="335"/>
    </row>
    <row r="3" spans="1:10" x14ac:dyDescent="0.25">
      <c r="A3" s="109" t="s">
        <v>331</v>
      </c>
      <c r="B3" s="39" t="s">
        <v>18</v>
      </c>
      <c r="C3" s="40"/>
      <c r="D3" s="40"/>
      <c r="E3" s="110">
        <f t="shared" ref="E3:J3" si="0">SUM(E5:E37)</f>
        <v>0</v>
      </c>
      <c r="F3" s="110">
        <f t="shared" si="0"/>
        <v>0</v>
      </c>
      <c r="G3" s="110">
        <f t="shared" si="0"/>
        <v>0</v>
      </c>
      <c r="H3" s="110">
        <f t="shared" si="0"/>
        <v>0</v>
      </c>
      <c r="I3" s="110">
        <f t="shared" si="0"/>
        <v>0</v>
      </c>
      <c r="J3" s="110">
        <f t="shared" si="0"/>
        <v>0</v>
      </c>
    </row>
    <row r="4" spans="1:10" ht="3" customHeight="1" x14ac:dyDescent="0.25">
      <c r="C4" s="39"/>
      <c r="D4" s="39"/>
      <c r="E4" s="62"/>
      <c r="F4" s="62"/>
      <c r="G4" s="62"/>
      <c r="H4" s="62"/>
      <c r="I4" s="62"/>
      <c r="J4" s="62"/>
    </row>
    <row r="5" spans="1:10" ht="13.5" customHeight="1" x14ac:dyDescent="0.25">
      <c r="A5" s="41" t="s">
        <v>637</v>
      </c>
      <c r="B5" s="42" t="s">
        <v>10</v>
      </c>
      <c r="C5" s="43"/>
      <c r="D5" s="39"/>
      <c r="E5" s="235"/>
      <c r="F5" s="235"/>
      <c r="G5" s="235"/>
      <c r="H5" s="235"/>
      <c r="I5" s="235"/>
      <c r="J5" s="235"/>
    </row>
    <row r="6" spans="1:10" x14ac:dyDescent="0.25">
      <c r="A6" s="41" t="s">
        <v>638</v>
      </c>
      <c r="B6" s="42" t="s">
        <v>19</v>
      </c>
      <c r="C6" s="43"/>
      <c r="D6" s="42"/>
      <c r="E6" s="240"/>
      <c r="F6" s="240"/>
      <c r="G6" s="240"/>
      <c r="H6" s="240"/>
      <c r="I6" s="240"/>
      <c r="J6" s="240"/>
    </row>
    <row r="7" spans="1:10" x14ac:dyDescent="0.25">
      <c r="A7" s="41" t="s">
        <v>639</v>
      </c>
      <c r="B7" s="42" t="s">
        <v>20</v>
      </c>
      <c r="C7" s="43"/>
      <c r="D7" s="42"/>
      <c r="E7" s="240"/>
      <c r="F7" s="240"/>
      <c r="G7" s="240"/>
      <c r="H7" s="240"/>
      <c r="I7" s="240"/>
      <c r="J7" s="240"/>
    </row>
    <row r="8" spans="1:10" x14ac:dyDescent="0.25">
      <c r="A8" s="41" t="s">
        <v>640</v>
      </c>
      <c r="B8" s="42" t="s">
        <v>21</v>
      </c>
      <c r="C8" s="43"/>
      <c r="D8" s="42"/>
      <c r="E8" s="240"/>
      <c r="F8" s="240"/>
      <c r="G8" s="240"/>
      <c r="H8" s="240"/>
      <c r="I8" s="240"/>
      <c r="J8" s="240"/>
    </row>
    <row r="9" spans="1:10" x14ac:dyDescent="0.25">
      <c r="A9" s="41" t="s">
        <v>641</v>
      </c>
      <c r="B9" s="42" t="s">
        <v>22</v>
      </c>
      <c r="C9" s="43"/>
      <c r="D9" s="42"/>
      <c r="E9" s="240"/>
      <c r="F9" s="240"/>
      <c r="G9" s="240"/>
      <c r="H9" s="240"/>
      <c r="I9" s="240"/>
      <c r="J9" s="240"/>
    </row>
    <row r="10" spans="1:10" x14ac:dyDescent="0.25">
      <c r="A10" s="41" t="s">
        <v>642</v>
      </c>
      <c r="B10" s="42" t="s">
        <v>23</v>
      </c>
      <c r="C10" s="43"/>
      <c r="D10" s="42"/>
      <c r="E10" s="240"/>
      <c r="F10" s="240"/>
      <c r="G10" s="240"/>
      <c r="H10" s="240"/>
      <c r="I10" s="240"/>
      <c r="J10" s="240"/>
    </row>
    <row r="11" spans="1:10" x14ac:dyDescent="0.25">
      <c r="A11" s="41" t="s">
        <v>643</v>
      </c>
      <c r="B11" s="42" t="s">
        <v>11</v>
      </c>
      <c r="C11" s="43"/>
      <c r="D11" s="42"/>
      <c r="E11" s="240"/>
      <c r="F11" s="240"/>
      <c r="G11" s="240"/>
      <c r="H11" s="240"/>
      <c r="I11" s="240"/>
      <c r="J11" s="240"/>
    </row>
    <row r="12" spans="1:10" x14ac:dyDescent="0.25">
      <c r="A12" s="41" t="s">
        <v>644</v>
      </c>
      <c r="B12" s="42" t="s">
        <v>24</v>
      </c>
      <c r="C12" s="43"/>
      <c r="D12" s="42"/>
      <c r="E12" s="240"/>
      <c r="F12" s="240"/>
      <c r="G12" s="240"/>
      <c r="H12" s="240"/>
      <c r="I12" s="240"/>
      <c r="J12" s="240"/>
    </row>
    <row r="13" spans="1:10" x14ac:dyDescent="0.25">
      <c r="A13" s="41" t="s">
        <v>645</v>
      </c>
      <c r="B13" s="42" t="s">
        <v>25</v>
      </c>
      <c r="C13" s="43"/>
      <c r="D13" s="42"/>
      <c r="E13" s="240"/>
      <c r="F13" s="240"/>
      <c r="G13" s="240"/>
      <c r="H13" s="240"/>
      <c r="I13" s="240"/>
      <c r="J13" s="240"/>
    </row>
    <row r="14" spans="1:10" x14ac:dyDescent="0.25">
      <c r="A14" s="41" t="s">
        <v>646</v>
      </c>
      <c r="B14" s="42" t="s">
        <v>26</v>
      </c>
      <c r="C14" s="43"/>
      <c r="D14" s="42"/>
      <c r="E14" s="240"/>
      <c r="F14" s="240"/>
      <c r="G14" s="240"/>
      <c r="H14" s="240"/>
      <c r="I14" s="240"/>
      <c r="J14" s="240"/>
    </row>
    <row r="15" spans="1:10" x14ac:dyDescent="0.25">
      <c r="A15" s="41" t="s">
        <v>647</v>
      </c>
      <c r="B15" s="42" t="s">
        <v>27</v>
      </c>
      <c r="C15" s="43"/>
      <c r="D15" s="42"/>
      <c r="E15" s="240"/>
      <c r="F15" s="240"/>
      <c r="G15" s="240"/>
      <c r="H15" s="240"/>
      <c r="I15" s="240"/>
      <c r="J15" s="240"/>
    </row>
    <row r="16" spans="1:10" x14ac:dyDescent="0.25">
      <c r="A16" s="41" t="s">
        <v>648</v>
      </c>
      <c r="B16" s="42" t="s">
        <v>28</v>
      </c>
      <c r="C16" s="43"/>
      <c r="D16" s="42"/>
      <c r="E16" s="240"/>
      <c r="F16" s="240"/>
      <c r="G16" s="240"/>
      <c r="H16" s="240"/>
      <c r="I16" s="240"/>
      <c r="J16" s="240"/>
    </row>
    <row r="17" spans="1:10" x14ac:dyDescent="0.25">
      <c r="A17" s="41" t="s">
        <v>649</v>
      </c>
      <c r="B17" s="42" t="s">
        <v>29</v>
      </c>
      <c r="C17" s="43"/>
      <c r="D17" s="42"/>
      <c r="E17" s="240"/>
      <c r="F17" s="240"/>
      <c r="G17" s="240"/>
      <c r="H17" s="240"/>
      <c r="I17" s="240"/>
      <c r="J17" s="240"/>
    </row>
    <row r="18" spans="1:10" x14ac:dyDescent="0.25">
      <c r="A18" s="41" t="s">
        <v>650</v>
      </c>
      <c r="B18" s="42" t="s">
        <v>12</v>
      </c>
      <c r="C18" s="43"/>
      <c r="D18" s="42"/>
      <c r="E18" s="240"/>
      <c r="F18" s="240"/>
      <c r="G18" s="240"/>
      <c r="H18" s="240"/>
      <c r="I18" s="240"/>
      <c r="J18" s="240"/>
    </row>
    <row r="19" spans="1:10" ht="17.25" customHeight="1" x14ac:dyDescent="0.25">
      <c r="A19" s="41" t="s">
        <v>651</v>
      </c>
      <c r="B19" s="42" t="s">
        <v>13</v>
      </c>
      <c r="C19" s="43"/>
      <c r="D19" s="42"/>
      <c r="E19" s="240"/>
      <c r="F19" s="240"/>
      <c r="G19" s="240"/>
      <c r="H19" s="240"/>
      <c r="I19" s="240"/>
      <c r="J19" s="240"/>
    </row>
    <row r="20" spans="1:10" ht="17.25" customHeight="1" x14ac:dyDescent="0.25">
      <c r="A20" s="41" t="s">
        <v>652</v>
      </c>
      <c r="B20" s="42" t="s">
        <v>14</v>
      </c>
      <c r="C20" s="43"/>
      <c r="D20" s="42"/>
      <c r="E20" s="240"/>
      <c r="F20" s="240"/>
      <c r="G20" s="240"/>
      <c r="H20" s="240"/>
      <c r="I20" s="240"/>
      <c r="J20" s="240"/>
    </row>
    <row r="21" spans="1:10" x14ac:dyDescent="0.25">
      <c r="A21" s="41" t="s">
        <v>653</v>
      </c>
      <c r="B21" s="42" t="s">
        <v>30</v>
      </c>
      <c r="C21" s="43"/>
      <c r="D21" s="42"/>
      <c r="E21" s="240"/>
      <c r="F21" s="240"/>
      <c r="G21" s="240"/>
      <c r="H21" s="240"/>
      <c r="I21" s="240"/>
      <c r="J21" s="240"/>
    </row>
    <row r="22" spans="1:10" ht="16.5" customHeight="1" x14ac:dyDescent="0.25">
      <c r="A22" s="41" t="s">
        <v>654</v>
      </c>
      <c r="B22" s="42" t="s">
        <v>15</v>
      </c>
      <c r="C22" s="43"/>
      <c r="D22" s="42"/>
      <c r="E22" s="240"/>
      <c r="F22" s="240"/>
      <c r="G22" s="240"/>
      <c r="H22" s="240"/>
      <c r="I22" s="240"/>
      <c r="J22" s="240"/>
    </row>
    <row r="23" spans="1:10" x14ac:dyDescent="0.25">
      <c r="A23" s="41" t="s">
        <v>655</v>
      </c>
      <c r="B23" s="42" t="s">
        <v>16</v>
      </c>
      <c r="C23" s="43"/>
      <c r="D23" s="42"/>
      <c r="E23" s="240"/>
      <c r="F23" s="240"/>
      <c r="G23" s="240"/>
      <c r="H23" s="240"/>
      <c r="I23" s="240"/>
      <c r="J23" s="240"/>
    </row>
    <row r="24" spans="1:10" x14ac:dyDescent="0.25">
      <c r="A24" s="41" t="s">
        <v>656</v>
      </c>
      <c r="B24" s="42" t="s">
        <v>31</v>
      </c>
      <c r="C24" s="43"/>
      <c r="D24" s="42"/>
      <c r="E24" s="240"/>
      <c r="F24" s="240"/>
      <c r="G24" s="240"/>
      <c r="H24" s="240"/>
      <c r="I24" s="240"/>
      <c r="J24" s="240"/>
    </row>
    <row r="25" spans="1:10" x14ac:dyDescent="0.25">
      <c r="A25" s="41" t="s">
        <v>657</v>
      </c>
      <c r="B25" s="42" t="s">
        <v>32</v>
      </c>
      <c r="C25" s="43"/>
      <c r="D25" s="42"/>
      <c r="E25" s="240"/>
      <c r="F25" s="240"/>
      <c r="G25" s="240"/>
      <c r="H25" s="240"/>
      <c r="I25" s="240"/>
      <c r="J25" s="240"/>
    </row>
    <row r="26" spans="1:10" x14ac:dyDescent="0.25">
      <c r="A26" s="41" t="s">
        <v>658</v>
      </c>
      <c r="B26" s="42" t="s">
        <v>33</v>
      </c>
      <c r="C26" s="43"/>
      <c r="D26" s="42"/>
      <c r="E26" s="240"/>
      <c r="F26" s="240"/>
      <c r="G26" s="240"/>
      <c r="H26" s="240"/>
      <c r="I26" s="240"/>
      <c r="J26" s="240"/>
    </row>
    <row r="27" spans="1:10" ht="30" x14ac:dyDescent="0.25">
      <c r="A27" s="41" t="s">
        <v>659</v>
      </c>
      <c r="B27" s="42" t="s">
        <v>34</v>
      </c>
      <c r="C27" s="43"/>
      <c r="D27" s="42"/>
      <c r="E27" s="240"/>
      <c r="F27" s="240"/>
      <c r="G27" s="240"/>
      <c r="H27" s="240"/>
      <c r="I27" s="240"/>
      <c r="J27" s="240"/>
    </row>
    <row r="28" spans="1:10" x14ac:dyDescent="0.25">
      <c r="A28" s="41" t="s">
        <v>660</v>
      </c>
      <c r="B28" s="42" t="s">
        <v>35</v>
      </c>
      <c r="C28" s="43"/>
      <c r="D28" s="42"/>
      <c r="E28" s="240"/>
      <c r="F28" s="240"/>
      <c r="G28" s="240"/>
      <c r="H28" s="240"/>
      <c r="I28" s="240"/>
      <c r="J28" s="240"/>
    </row>
    <row r="29" spans="1:10" x14ac:dyDescent="0.25">
      <c r="A29" s="41" t="s">
        <v>661</v>
      </c>
      <c r="B29" s="42" t="s">
        <v>36</v>
      </c>
      <c r="C29" s="43"/>
      <c r="D29" s="42"/>
      <c r="E29" s="240"/>
      <c r="F29" s="240"/>
      <c r="G29" s="240"/>
      <c r="H29" s="240"/>
      <c r="I29" s="240"/>
      <c r="J29" s="240"/>
    </row>
    <row r="30" spans="1:10" x14ac:dyDescent="0.25">
      <c r="A30" s="41" t="s">
        <v>662</v>
      </c>
      <c r="B30" s="42" t="s">
        <v>37</v>
      </c>
      <c r="C30" s="43"/>
      <c r="D30" s="42"/>
      <c r="E30" s="240"/>
      <c r="F30" s="240"/>
      <c r="G30" s="240"/>
      <c r="H30" s="240"/>
      <c r="I30" s="240"/>
      <c r="J30" s="240"/>
    </row>
    <row r="31" spans="1:10" x14ac:dyDescent="0.25">
      <c r="A31" s="41" t="s">
        <v>663</v>
      </c>
      <c r="B31" s="42" t="s">
        <v>38</v>
      </c>
      <c r="C31" s="43"/>
      <c r="D31" s="42"/>
      <c r="E31" s="240"/>
      <c r="F31" s="240"/>
      <c r="G31" s="240"/>
      <c r="H31" s="240"/>
      <c r="I31" s="240"/>
      <c r="J31" s="240"/>
    </row>
    <row r="32" spans="1:10" x14ac:dyDescent="0.25">
      <c r="A32" s="41" t="s">
        <v>664</v>
      </c>
      <c r="B32" s="42" t="s">
        <v>39</v>
      </c>
      <c r="C32" s="43"/>
      <c r="D32" s="42"/>
      <c r="E32" s="240"/>
      <c r="F32" s="240"/>
      <c r="G32" s="240"/>
      <c r="H32" s="240"/>
      <c r="I32" s="240"/>
      <c r="J32" s="240"/>
    </row>
    <row r="33" spans="1:11" x14ac:dyDescent="0.25">
      <c r="A33" s="41" t="s">
        <v>665</v>
      </c>
      <c r="B33" s="42" t="s">
        <v>684</v>
      </c>
      <c r="C33" s="43"/>
      <c r="D33" s="42"/>
      <c r="E33" s="240"/>
      <c r="F33" s="240"/>
      <c r="G33" s="240"/>
      <c r="H33" s="240"/>
      <c r="I33" s="240"/>
      <c r="J33" s="240"/>
    </row>
    <row r="34" spans="1:11" x14ac:dyDescent="0.25">
      <c r="A34" s="41" t="s">
        <v>666</v>
      </c>
      <c r="B34" s="42" t="s">
        <v>40</v>
      </c>
      <c r="C34" s="43"/>
      <c r="D34" s="42"/>
      <c r="E34" s="240"/>
      <c r="F34" s="240"/>
      <c r="G34" s="240"/>
      <c r="H34" s="240"/>
      <c r="I34" s="240"/>
      <c r="J34" s="240"/>
    </row>
    <row r="35" spans="1:11" x14ac:dyDescent="0.25">
      <c r="A35" s="41" t="s">
        <v>685</v>
      </c>
      <c r="B35" s="313"/>
      <c r="C35" s="313"/>
      <c r="D35" s="42"/>
      <c r="E35" s="240"/>
      <c r="F35" s="240"/>
      <c r="G35" s="240"/>
      <c r="H35" s="240"/>
      <c r="I35" s="240"/>
      <c r="J35" s="240"/>
    </row>
    <row r="36" spans="1:11" x14ac:dyDescent="0.25">
      <c r="A36" s="41" t="s">
        <v>686</v>
      </c>
      <c r="B36" s="314"/>
      <c r="C36" s="314"/>
      <c r="D36" s="46"/>
      <c r="E36" s="240"/>
      <c r="F36" s="240"/>
      <c r="G36" s="240"/>
      <c r="H36" s="240"/>
      <c r="I36" s="240"/>
      <c r="J36" s="240"/>
    </row>
    <row r="37" spans="1:11" ht="15.75" thickBot="1" x14ac:dyDescent="0.3">
      <c r="A37" s="41" t="s">
        <v>918</v>
      </c>
      <c r="B37" s="314"/>
      <c r="C37" s="314"/>
      <c r="D37" s="46"/>
      <c r="E37" s="245"/>
      <c r="F37" s="245"/>
      <c r="G37" s="245"/>
      <c r="H37" s="245"/>
      <c r="I37" s="245"/>
      <c r="J37" s="245"/>
    </row>
    <row r="38" spans="1:11" s="125" customFormat="1" ht="25.5" customHeight="1" thickBot="1" x14ac:dyDescent="0.25">
      <c r="B38" s="91"/>
      <c r="C38" s="38" t="s">
        <v>973</v>
      </c>
      <c r="D38" s="49"/>
      <c r="E38" s="124">
        <f t="shared" ref="E38:J38" si="1">E3</f>
        <v>0</v>
      </c>
      <c r="F38" s="124">
        <f t="shared" si="1"/>
        <v>0</v>
      </c>
      <c r="G38" s="124">
        <f t="shared" si="1"/>
        <v>0</v>
      </c>
      <c r="H38" s="124">
        <f t="shared" si="1"/>
        <v>0</v>
      </c>
      <c r="I38" s="124">
        <f t="shared" si="1"/>
        <v>0</v>
      </c>
      <c r="J38" s="124">
        <f t="shared" si="1"/>
        <v>0</v>
      </c>
    </row>
    <row r="41" spans="1:11" ht="12.75" customHeight="1" x14ac:dyDescent="0.25">
      <c r="A41" s="337"/>
      <c r="B41" s="338"/>
      <c r="C41" s="51"/>
      <c r="D41" s="51"/>
      <c r="E41" s="52"/>
      <c r="F41" s="52"/>
      <c r="G41" s="52"/>
      <c r="H41" s="52"/>
      <c r="I41" s="52"/>
      <c r="J41" s="52"/>
      <c r="K41" s="53"/>
    </row>
    <row r="42" spans="1:11" ht="12.75" customHeight="1" x14ac:dyDescent="0.25">
      <c r="A42" s="337"/>
      <c r="B42" s="338"/>
      <c r="C42" s="51"/>
      <c r="D42" s="51"/>
      <c r="E42" s="52"/>
      <c r="F42" s="52"/>
      <c r="G42" s="52"/>
      <c r="H42" s="52"/>
      <c r="I42" s="52"/>
      <c r="J42" s="52"/>
      <c r="K42" s="53"/>
    </row>
    <row r="43" spans="1:11" ht="12.75" customHeight="1" x14ac:dyDescent="0.25">
      <c r="A43" s="337"/>
      <c r="B43" s="338"/>
      <c r="C43" s="51"/>
      <c r="D43" s="51"/>
      <c r="E43" s="52"/>
      <c r="F43" s="52"/>
      <c r="G43" s="52"/>
      <c r="H43" s="52"/>
      <c r="I43" s="52"/>
      <c r="J43" s="52"/>
      <c r="K43" s="53"/>
    </row>
    <row r="44" spans="1:11" x14ac:dyDescent="0.25">
      <c r="E44" s="53"/>
      <c r="F44" s="53"/>
      <c r="G44" s="53"/>
      <c r="H44" s="53"/>
      <c r="I44" s="53"/>
      <c r="J44" s="53"/>
      <c r="K44" s="53"/>
    </row>
  </sheetData>
  <sheetProtection algorithmName="SHA-512" hashValue="k723qYhbcI2uFiXpZrZQU591Uul6g+V3bQ2cQZv39cnkLd6eso25v+qcPXfbZCth1E+kxJ9rUIpbJQvVYw6KWQ==" saltValue="TVP9lwdjYfREpnRuNYD9+w==" spinCount="100000" sheet="1" selectLockedCells="1"/>
  <mergeCells count="9">
    <mergeCell ref="A43:B43"/>
    <mergeCell ref="E1:E2"/>
    <mergeCell ref="F1:F2"/>
    <mergeCell ref="G1:G2"/>
    <mergeCell ref="J1:J2"/>
    <mergeCell ref="A41:B41"/>
    <mergeCell ref="A42:B42"/>
    <mergeCell ref="H1:H2"/>
    <mergeCell ref="I1:I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67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ull14">
    <pageSetUpPr fitToPage="1"/>
  </sheetPr>
  <dimension ref="A1:K41"/>
  <sheetViews>
    <sheetView zoomScale="85" zoomScaleNormal="85" workbookViewId="0">
      <selection activeCell="B30" sqref="B30:C30"/>
    </sheetView>
  </sheetViews>
  <sheetFormatPr defaultColWidth="11.42578125" defaultRowHeight="15" x14ac:dyDescent="0.25"/>
  <cols>
    <col min="1" max="1" width="9.5703125" style="16" customWidth="1"/>
    <col min="2" max="2" width="53.28515625" style="16" customWidth="1"/>
    <col min="3" max="3" width="29" style="16" customWidth="1"/>
    <col min="4" max="4" width="2.42578125" style="16" customWidth="1"/>
    <col min="5" max="10" width="21.28515625" style="16" customWidth="1"/>
    <col min="11" max="16384" width="11.42578125" style="16"/>
  </cols>
  <sheetData>
    <row r="1" spans="1:11" ht="12.75" customHeight="1" x14ac:dyDescent="0.25">
      <c r="B1" s="91"/>
      <c r="C1" s="91"/>
      <c r="D1" s="160"/>
      <c r="E1" s="354">
        <f>Resum!D3</f>
        <v>0</v>
      </c>
      <c r="F1" s="339" t="str">
        <f>"Coproductora "&amp;
Resum!E3</f>
        <v>Coproductora 0</v>
      </c>
      <c r="G1" s="339" t="str">
        <f>"Coproductora "&amp;
Resum!F3</f>
        <v>Coproductora 0</v>
      </c>
      <c r="H1" s="339" t="str">
        <f>"Coproductora "&amp;
Resum!G3</f>
        <v>Coproductora 0</v>
      </c>
      <c r="I1" s="339" t="str">
        <f>"Coproductora "&amp;
Resum!H3</f>
        <v>Coproductora 0</v>
      </c>
      <c r="J1" s="334" t="s">
        <v>930</v>
      </c>
    </row>
    <row r="2" spans="1:11" ht="27.75" customHeight="1" thickBot="1" x14ac:dyDescent="0.3">
      <c r="B2" s="343" t="s">
        <v>41</v>
      </c>
      <c r="C2" s="343"/>
      <c r="D2" s="160"/>
      <c r="E2" s="355"/>
      <c r="F2" s="340"/>
      <c r="G2" s="340"/>
      <c r="H2" s="340"/>
      <c r="I2" s="340"/>
      <c r="J2" s="335"/>
    </row>
    <row r="3" spans="1:11" x14ac:dyDescent="0.25">
      <c r="A3" s="161" t="s">
        <v>332</v>
      </c>
      <c r="B3" s="39" t="s">
        <v>42</v>
      </c>
      <c r="C3" s="40"/>
      <c r="D3" s="40"/>
      <c r="E3" s="110">
        <f t="shared" ref="E3:J3" si="0">SUM(E5:E6)</f>
        <v>0</v>
      </c>
      <c r="F3" s="110">
        <f t="shared" si="0"/>
        <v>0</v>
      </c>
      <c r="G3" s="110">
        <f t="shared" si="0"/>
        <v>0</v>
      </c>
      <c r="H3" s="110">
        <f t="shared" si="0"/>
        <v>0</v>
      </c>
      <c r="I3" s="110">
        <f t="shared" si="0"/>
        <v>0</v>
      </c>
      <c r="J3" s="110">
        <f t="shared" si="0"/>
        <v>0</v>
      </c>
    </row>
    <row r="4" spans="1:11" ht="4.5" customHeight="1" x14ac:dyDescent="0.25">
      <c r="C4" s="39"/>
      <c r="D4" s="39"/>
      <c r="E4" s="62"/>
      <c r="F4" s="62"/>
      <c r="G4" s="62"/>
      <c r="H4" s="62"/>
      <c r="I4" s="62"/>
      <c r="J4" s="62"/>
    </row>
    <row r="5" spans="1:11" x14ac:dyDescent="0.25">
      <c r="A5" s="41" t="s">
        <v>668</v>
      </c>
      <c r="B5" s="42" t="s">
        <v>43</v>
      </c>
      <c r="C5" s="43"/>
      <c r="D5" s="39"/>
      <c r="E5" s="68"/>
      <c r="F5" s="68"/>
      <c r="G5" s="68"/>
      <c r="H5" s="68"/>
      <c r="I5" s="68"/>
      <c r="J5" s="68"/>
    </row>
    <row r="6" spans="1:11" x14ac:dyDescent="0.25">
      <c r="A6" s="41" t="s">
        <v>669</v>
      </c>
      <c r="B6" s="42" t="s">
        <v>44</v>
      </c>
      <c r="C6" s="43"/>
      <c r="D6" s="42"/>
      <c r="E6" s="80"/>
      <c r="F6" s="80"/>
      <c r="G6" s="80"/>
      <c r="H6" s="80"/>
      <c r="I6" s="80"/>
      <c r="J6" s="80"/>
    </row>
    <row r="7" spans="1:11" x14ac:dyDescent="0.25">
      <c r="D7" s="42"/>
      <c r="E7" s="62"/>
      <c r="F7" s="62"/>
      <c r="G7" s="62"/>
      <c r="H7" s="62"/>
      <c r="I7" s="62"/>
      <c r="J7" s="62"/>
    </row>
    <row r="8" spans="1:11" x14ac:dyDescent="0.25">
      <c r="A8" s="161" t="s">
        <v>333</v>
      </c>
      <c r="B8" s="39" t="s">
        <v>45</v>
      </c>
      <c r="C8" s="162"/>
      <c r="D8" s="46"/>
      <c r="E8" s="62">
        <f>SUM(E10:E25)</f>
        <v>0</v>
      </c>
      <c r="F8" s="62">
        <f t="shared" ref="F8:J8" si="1">SUM(F10:F25)</f>
        <v>0</v>
      </c>
      <c r="G8" s="62">
        <f t="shared" si="1"/>
        <v>0</v>
      </c>
      <c r="H8" s="62">
        <f t="shared" ref="H8:I8" si="2">SUM(H10:H25)</f>
        <v>0</v>
      </c>
      <c r="I8" s="62">
        <f t="shared" si="2"/>
        <v>0</v>
      </c>
      <c r="J8" s="62">
        <f t="shared" si="1"/>
        <v>0</v>
      </c>
    </row>
    <row r="9" spans="1:11" ht="4.5" customHeight="1" x14ac:dyDescent="0.25">
      <c r="D9" s="42"/>
      <c r="E9" s="62"/>
      <c r="F9" s="62">
        <f>SUM(F12:F28)</f>
        <v>0</v>
      </c>
      <c r="G9" s="62">
        <f>SUM(G12:G28)</f>
        <v>0</v>
      </c>
      <c r="H9" s="62">
        <f>SUM(H12:H28)</f>
        <v>0</v>
      </c>
      <c r="I9" s="62">
        <f>SUM(I12:I28)</f>
        <v>0</v>
      </c>
      <c r="J9" s="62">
        <f>SUM(J12:J28)</f>
        <v>0</v>
      </c>
    </row>
    <row r="10" spans="1:11" x14ac:dyDescent="0.25">
      <c r="A10" s="41" t="s">
        <v>667</v>
      </c>
      <c r="B10" s="46" t="s">
        <v>889</v>
      </c>
      <c r="C10" s="43"/>
      <c r="D10" s="39"/>
      <c r="E10" s="68"/>
      <c r="F10" s="68"/>
      <c r="G10" s="68"/>
      <c r="H10" s="68"/>
      <c r="I10" s="68"/>
      <c r="J10" s="68"/>
    </row>
    <row r="11" spans="1:11" x14ac:dyDescent="0.25">
      <c r="A11" s="41" t="s">
        <v>670</v>
      </c>
      <c r="B11" s="46" t="s">
        <v>46</v>
      </c>
      <c r="C11" s="43"/>
      <c r="D11" s="39"/>
      <c r="E11" s="74"/>
      <c r="F11" s="74"/>
      <c r="G11" s="74"/>
      <c r="H11" s="74"/>
      <c r="I11" s="74"/>
      <c r="J11" s="74"/>
    </row>
    <row r="12" spans="1:11" x14ac:dyDescent="0.25">
      <c r="A12" s="41" t="s">
        <v>671</v>
      </c>
      <c r="B12" s="46" t="s">
        <v>47</v>
      </c>
      <c r="C12" s="43"/>
      <c r="D12" s="46"/>
      <c r="E12" s="74"/>
      <c r="F12" s="74"/>
      <c r="G12" s="74"/>
      <c r="H12" s="74"/>
      <c r="I12" s="74"/>
      <c r="J12" s="74"/>
    </row>
    <row r="13" spans="1:11" x14ac:dyDescent="0.25">
      <c r="A13" s="41" t="s">
        <v>672</v>
      </c>
      <c r="B13" s="46" t="s">
        <v>48</v>
      </c>
      <c r="C13" s="43"/>
      <c r="D13" s="46"/>
      <c r="E13" s="74"/>
      <c r="F13" s="74"/>
      <c r="G13" s="74"/>
      <c r="H13" s="74"/>
      <c r="I13" s="74"/>
      <c r="J13" s="74"/>
    </row>
    <row r="14" spans="1:11" x14ac:dyDescent="0.25">
      <c r="A14" s="41" t="s">
        <v>673</v>
      </c>
      <c r="B14" s="46" t="s">
        <v>921</v>
      </c>
      <c r="C14" s="43"/>
      <c r="D14" s="46"/>
      <c r="E14" s="74"/>
      <c r="F14" s="74"/>
      <c r="G14" s="74"/>
      <c r="H14" s="74"/>
      <c r="I14" s="74"/>
      <c r="J14" s="74"/>
    </row>
    <row r="15" spans="1:11" x14ac:dyDescent="0.25">
      <c r="A15" s="41" t="s">
        <v>334</v>
      </c>
      <c r="B15" s="46" t="s">
        <v>49</v>
      </c>
      <c r="C15" s="43"/>
      <c r="D15" s="46"/>
      <c r="E15" s="74"/>
      <c r="F15" s="74"/>
      <c r="G15" s="74"/>
      <c r="H15" s="74"/>
      <c r="I15" s="74"/>
      <c r="J15" s="74"/>
    </row>
    <row r="16" spans="1:11" x14ac:dyDescent="0.25">
      <c r="A16" s="41" t="s">
        <v>674</v>
      </c>
      <c r="B16" s="46" t="s">
        <v>50</v>
      </c>
      <c r="C16" s="43"/>
      <c r="D16" s="46"/>
      <c r="E16" s="74"/>
      <c r="F16" s="74"/>
      <c r="G16" s="74"/>
      <c r="H16" s="74"/>
      <c r="I16" s="74"/>
      <c r="J16" s="74"/>
      <c r="K16" s="48"/>
    </row>
    <row r="17" spans="1:11" x14ac:dyDescent="0.25">
      <c r="A17" s="41" t="s">
        <v>675</v>
      </c>
      <c r="B17" s="42" t="s">
        <v>922</v>
      </c>
      <c r="C17" s="43"/>
      <c r="D17" s="46"/>
      <c r="E17" s="74"/>
      <c r="F17" s="74"/>
      <c r="G17" s="74"/>
      <c r="H17" s="74"/>
      <c r="I17" s="74"/>
      <c r="J17" s="74"/>
      <c r="K17" s="48"/>
    </row>
    <row r="18" spans="1:11" ht="12.75" customHeight="1" x14ac:dyDescent="0.25">
      <c r="A18" s="41" t="s">
        <v>676</v>
      </c>
      <c r="B18" s="42" t="s">
        <v>51</v>
      </c>
      <c r="C18" s="43"/>
      <c r="D18" s="46"/>
      <c r="E18" s="79"/>
      <c r="F18" s="79"/>
      <c r="G18" s="79"/>
      <c r="H18" s="79"/>
      <c r="I18" s="79"/>
      <c r="J18" s="79"/>
      <c r="K18" s="48"/>
    </row>
    <row r="19" spans="1:11" ht="13.5" customHeight="1" x14ac:dyDescent="0.25">
      <c r="A19" s="41" t="s">
        <v>677</v>
      </c>
      <c r="B19" s="42" t="s">
        <v>52</v>
      </c>
      <c r="C19" s="43"/>
      <c r="D19" s="42"/>
      <c r="E19" s="79"/>
      <c r="F19" s="79"/>
      <c r="G19" s="79"/>
      <c r="H19" s="79"/>
      <c r="I19" s="79"/>
      <c r="J19" s="79"/>
      <c r="K19" s="48"/>
    </row>
    <row r="20" spans="1:11" ht="13.5" customHeight="1" x14ac:dyDescent="0.25">
      <c r="A20" s="41" t="s">
        <v>678</v>
      </c>
      <c r="B20" s="42" t="s">
        <v>53</v>
      </c>
      <c r="C20" s="43"/>
      <c r="D20" s="42"/>
      <c r="E20" s="79"/>
      <c r="F20" s="79"/>
      <c r="G20" s="79"/>
      <c r="H20" s="79"/>
      <c r="I20" s="79"/>
      <c r="J20" s="79"/>
      <c r="K20" s="48"/>
    </row>
    <row r="21" spans="1:11" ht="13.5" customHeight="1" x14ac:dyDescent="0.25">
      <c r="A21" s="41" t="s">
        <v>679</v>
      </c>
      <c r="B21" s="42" t="s">
        <v>743</v>
      </c>
      <c r="C21" s="43"/>
      <c r="D21" s="42"/>
      <c r="E21" s="79"/>
      <c r="F21" s="79"/>
      <c r="G21" s="79"/>
      <c r="H21" s="79"/>
      <c r="I21" s="79"/>
      <c r="J21" s="79"/>
      <c r="K21" s="48"/>
    </row>
    <row r="22" spans="1:11" ht="13.5" customHeight="1" x14ac:dyDescent="0.25">
      <c r="A22" s="41" t="s">
        <v>680</v>
      </c>
      <c r="B22" s="46" t="s">
        <v>49</v>
      </c>
      <c r="C22" s="43"/>
      <c r="D22" s="42"/>
      <c r="E22" s="79"/>
      <c r="F22" s="79"/>
      <c r="G22" s="79"/>
      <c r="H22" s="79"/>
      <c r="I22" s="79"/>
      <c r="J22" s="79"/>
      <c r="K22" s="48"/>
    </row>
    <row r="23" spans="1:11" x14ac:dyDescent="0.25">
      <c r="A23" s="41" t="s">
        <v>681</v>
      </c>
      <c r="B23" s="42" t="s">
        <v>54</v>
      </c>
      <c r="C23" s="43"/>
      <c r="D23" s="42"/>
      <c r="E23" s="79"/>
      <c r="F23" s="79"/>
      <c r="G23" s="79"/>
      <c r="H23" s="79"/>
      <c r="I23" s="79"/>
      <c r="J23" s="79"/>
    </row>
    <row r="24" spans="1:11" x14ac:dyDescent="0.25">
      <c r="A24" s="41" t="s">
        <v>682</v>
      </c>
      <c r="B24" s="313"/>
      <c r="C24" s="313"/>
      <c r="D24" s="42"/>
      <c r="E24" s="79"/>
      <c r="F24" s="79"/>
      <c r="G24" s="79"/>
      <c r="H24" s="79"/>
      <c r="I24" s="79"/>
      <c r="J24" s="79"/>
    </row>
    <row r="25" spans="1:11" x14ac:dyDescent="0.25">
      <c r="A25" s="41" t="s">
        <v>919</v>
      </c>
      <c r="B25" s="314"/>
      <c r="C25" s="315"/>
      <c r="D25" s="42"/>
      <c r="E25" s="85"/>
      <c r="F25" s="85"/>
      <c r="G25" s="85"/>
      <c r="H25" s="85"/>
      <c r="I25" s="85"/>
      <c r="J25" s="85"/>
    </row>
    <row r="26" spans="1:11" x14ac:dyDescent="0.25">
      <c r="D26" s="31"/>
      <c r="E26" s="67"/>
      <c r="F26" s="67"/>
      <c r="G26" s="67"/>
      <c r="H26" s="67"/>
      <c r="I26" s="67"/>
      <c r="J26" s="67"/>
    </row>
    <row r="27" spans="1:11" x14ac:dyDescent="0.25">
      <c r="A27" s="161" t="s">
        <v>335</v>
      </c>
      <c r="B27" s="39" t="s">
        <v>55</v>
      </c>
      <c r="D27" s="46"/>
      <c r="E27" s="67">
        <f t="shared" ref="E27:J27" si="3">SUM(E29:E31)</f>
        <v>0</v>
      </c>
      <c r="F27" s="67">
        <f t="shared" si="3"/>
        <v>0</v>
      </c>
      <c r="G27" s="67">
        <f t="shared" si="3"/>
        <v>0</v>
      </c>
      <c r="H27" s="67">
        <f t="shared" si="3"/>
        <v>0</v>
      </c>
      <c r="I27" s="67">
        <f t="shared" si="3"/>
        <v>0</v>
      </c>
      <c r="J27" s="67">
        <f t="shared" si="3"/>
        <v>0</v>
      </c>
    </row>
    <row r="28" spans="1:11" ht="4.5" customHeight="1" x14ac:dyDescent="0.25">
      <c r="D28" s="31"/>
      <c r="E28" s="67"/>
      <c r="F28" s="67"/>
      <c r="G28" s="67"/>
      <c r="H28" s="67"/>
      <c r="I28" s="67"/>
      <c r="J28" s="67"/>
    </row>
    <row r="29" spans="1:11" ht="15.75" customHeight="1" x14ac:dyDescent="0.25">
      <c r="A29" s="41" t="s">
        <v>683</v>
      </c>
      <c r="B29" s="46" t="s">
        <v>56</v>
      </c>
      <c r="C29" s="43"/>
      <c r="D29" s="39"/>
      <c r="E29" s="73"/>
      <c r="F29" s="73"/>
      <c r="G29" s="73"/>
      <c r="H29" s="73"/>
      <c r="I29" s="73"/>
      <c r="J29" s="73"/>
    </row>
    <row r="30" spans="1:11" x14ac:dyDescent="0.25">
      <c r="A30" s="41" t="s">
        <v>102</v>
      </c>
      <c r="B30" s="313"/>
      <c r="C30" s="313"/>
      <c r="D30" s="39"/>
      <c r="E30" s="79"/>
      <c r="F30" s="79"/>
      <c r="G30" s="79"/>
      <c r="H30" s="79"/>
      <c r="I30" s="79"/>
      <c r="J30" s="79"/>
    </row>
    <row r="31" spans="1:11" ht="12.75" customHeight="1" x14ac:dyDescent="0.25">
      <c r="A31" s="41" t="s">
        <v>102</v>
      </c>
      <c r="B31" s="351"/>
      <c r="C31" s="351"/>
      <c r="D31" s="46"/>
      <c r="E31" s="79"/>
      <c r="F31" s="79"/>
      <c r="G31" s="79"/>
      <c r="H31" s="79"/>
      <c r="I31" s="79"/>
      <c r="J31" s="79"/>
    </row>
    <row r="32" spans="1:11" x14ac:dyDescent="0.25">
      <c r="D32" s="31"/>
      <c r="E32" s="67"/>
      <c r="F32" s="67"/>
      <c r="G32" s="67"/>
      <c r="H32" s="67"/>
      <c r="I32" s="67"/>
      <c r="J32" s="67"/>
    </row>
    <row r="33" spans="1:10" x14ac:dyDescent="0.25">
      <c r="A33" s="161" t="s">
        <v>926</v>
      </c>
      <c r="B33" s="39" t="s">
        <v>925</v>
      </c>
      <c r="D33" s="46"/>
      <c r="E33" s="67">
        <f t="shared" ref="E33:J33" si="4">SUM(E35)</f>
        <v>0</v>
      </c>
      <c r="F33" s="67">
        <f t="shared" si="4"/>
        <v>0</v>
      </c>
      <c r="G33" s="67">
        <f t="shared" si="4"/>
        <v>0</v>
      </c>
      <c r="H33" s="67">
        <f t="shared" si="4"/>
        <v>0</v>
      </c>
      <c r="I33" s="67">
        <f t="shared" si="4"/>
        <v>0</v>
      </c>
      <c r="J33" s="67">
        <f t="shared" si="4"/>
        <v>0</v>
      </c>
    </row>
    <row r="34" spans="1:10" ht="3.75" customHeight="1" x14ac:dyDescent="0.25">
      <c r="A34" s="161"/>
      <c r="B34" s="39"/>
      <c r="D34" s="46"/>
      <c r="E34" s="67"/>
      <c r="F34" s="67"/>
      <c r="G34" s="67"/>
      <c r="H34" s="67"/>
      <c r="I34" s="67"/>
      <c r="J34" s="67"/>
    </row>
    <row r="35" spans="1:10" ht="13.5" customHeight="1" thickBot="1" x14ac:dyDescent="0.3">
      <c r="A35" s="41" t="s">
        <v>927</v>
      </c>
      <c r="B35" s="46" t="s">
        <v>924</v>
      </c>
      <c r="C35" s="43"/>
      <c r="D35" s="39"/>
      <c r="E35" s="163"/>
      <c r="F35" s="163"/>
      <c r="G35" s="163"/>
      <c r="H35" s="163"/>
      <c r="I35" s="163"/>
      <c r="J35" s="163"/>
    </row>
    <row r="36" spans="1:10" s="125" customFormat="1" ht="21.75" customHeight="1" thickBot="1" x14ac:dyDescent="0.25">
      <c r="B36" s="91"/>
      <c r="C36" s="38" t="s">
        <v>974</v>
      </c>
      <c r="D36" s="49"/>
      <c r="E36" s="132">
        <f>E3+E8+E27+E33</f>
        <v>0</v>
      </c>
      <c r="F36" s="132">
        <f t="shared" ref="F36:G36" si="5">F3+F8+F27+F33</f>
        <v>0</v>
      </c>
      <c r="G36" s="132">
        <f t="shared" si="5"/>
        <v>0</v>
      </c>
      <c r="H36" s="132">
        <f t="shared" ref="H36:I36" si="6">H3+H8+H27+H33</f>
        <v>0</v>
      </c>
      <c r="I36" s="132">
        <f t="shared" si="6"/>
        <v>0</v>
      </c>
      <c r="J36" s="132">
        <f>J3+J8+J27+J33</f>
        <v>0</v>
      </c>
    </row>
    <row r="37" spans="1:10" x14ac:dyDescent="0.25">
      <c r="B37" s="40" t="s">
        <v>101</v>
      </c>
    </row>
    <row r="38" spans="1:10" x14ac:dyDescent="0.25">
      <c r="E38" s="53"/>
      <c r="F38" s="53"/>
      <c r="G38" s="53"/>
      <c r="H38" s="53"/>
      <c r="I38" s="53"/>
      <c r="J38" s="53"/>
    </row>
    <row r="39" spans="1:10" x14ac:dyDescent="0.25">
      <c r="A39" s="337"/>
      <c r="B39" s="338"/>
      <c r="C39" s="51"/>
      <c r="D39" s="51"/>
      <c r="E39" s="52"/>
      <c r="F39" s="52"/>
      <c r="G39" s="52"/>
      <c r="H39" s="52"/>
      <c r="I39" s="52"/>
      <c r="J39" s="52"/>
    </row>
    <row r="40" spans="1:10" x14ac:dyDescent="0.25">
      <c r="A40" s="337"/>
      <c r="B40" s="338"/>
      <c r="C40" s="51"/>
      <c r="D40" s="51"/>
      <c r="E40" s="52"/>
      <c r="F40" s="52"/>
      <c r="G40" s="52"/>
      <c r="H40" s="52"/>
      <c r="I40" s="52"/>
      <c r="J40" s="52"/>
    </row>
    <row r="41" spans="1:10" x14ac:dyDescent="0.25">
      <c r="A41" s="337"/>
      <c r="B41" s="338"/>
      <c r="C41" s="51"/>
      <c r="D41" s="51"/>
      <c r="E41" s="52"/>
      <c r="F41" s="52"/>
      <c r="G41" s="52"/>
      <c r="H41" s="52"/>
      <c r="I41" s="52"/>
      <c r="J41" s="52"/>
    </row>
  </sheetData>
  <sheetProtection algorithmName="SHA-512" hashValue="p18sLry/S5M7tZfj8sR83s7fJ+VeUSPJWFJwiErApyzrb0oOEV4TEL0ldwxa16b+iX/MrHfiM+496g6kdw1f6g==" saltValue="8q7pmrs3mHnhfXLdjLSk3Q==" spinCount="100000" sheet="1" selectLockedCells="1"/>
  <mergeCells count="11">
    <mergeCell ref="A41:B41"/>
    <mergeCell ref="J1:J2"/>
    <mergeCell ref="A39:B39"/>
    <mergeCell ref="A40:B40"/>
    <mergeCell ref="E1:E2"/>
    <mergeCell ref="F1:F2"/>
    <mergeCell ref="G1:G2"/>
    <mergeCell ref="B2:C2"/>
    <mergeCell ref="B31:C31"/>
    <mergeCell ref="H1:H2"/>
    <mergeCell ref="I1:I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68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ull15"/>
  <dimension ref="A1:E25"/>
  <sheetViews>
    <sheetView zoomScaleNormal="100" workbookViewId="0">
      <selection activeCell="D20" sqref="D20"/>
    </sheetView>
  </sheetViews>
  <sheetFormatPr defaultColWidth="11.42578125" defaultRowHeight="15" x14ac:dyDescent="0.25"/>
  <cols>
    <col min="1" max="1" width="7.7109375" style="125" customWidth="1"/>
    <col min="2" max="2" width="36.85546875" style="125" customWidth="1"/>
    <col min="3" max="4" width="25.7109375" style="125" customWidth="1"/>
    <col min="5" max="5" width="34.140625" style="125" customWidth="1"/>
    <col min="6" max="16384" width="11.42578125" style="16"/>
  </cols>
  <sheetData>
    <row r="1" spans="1:5" ht="21" x14ac:dyDescent="0.25">
      <c r="A1" s="358" t="s">
        <v>88</v>
      </c>
      <c r="B1" s="358"/>
      <c r="C1" s="358"/>
      <c r="D1" s="358"/>
      <c r="E1" s="358"/>
    </row>
    <row r="2" spans="1:5" ht="15.75" thickBot="1" x14ac:dyDescent="0.3">
      <c r="A2" s="164"/>
    </row>
    <row r="3" spans="1:5" ht="16.5" thickBot="1" x14ac:dyDescent="0.3">
      <c r="A3" s="363"/>
      <c r="B3" s="364"/>
      <c r="C3" s="202" t="s">
        <v>340</v>
      </c>
      <c r="D3" s="203" t="s">
        <v>994</v>
      </c>
      <c r="E3" s="204" t="s">
        <v>57</v>
      </c>
    </row>
    <row r="4" spans="1:5" ht="19.5" customHeight="1" x14ac:dyDescent="0.25">
      <c r="A4" s="361" t="s">
        <v>106</v>
      </c>
      <c r="B4" s="362"/>
      <c r="C4" s="175">
        <f>Resum!D5</f>
        <v>0</v>
      </c>
      <c r="D4" s="176">
        <f>C4</f>
        <v>0</v>
      </c>
      <c r="E4" s="205"/>
    </row>
    <row r="5" spans="1:5" ht="19.5" customHeight="1" x14ac:dyDescent="0.25">
      <c r="A5" s="361" t="s">
        <v>76</v>
      </c>
      <c r="B5" s="362"/>
      <c r="C5" s="177">
        <f>Resum!D6</f>
        <v>0</v>
      </c>
      <c r="D5" s="178">
        <f t="shared" ref="D5:D13" si="0">C5</f>
        <v>0</v>
      </c>
      <c r="E5" s="205"/>
    </row>
    <row r="6" spans="1:5" ht="19.5" customHeight="1" x14ac:dyDescent="0.25">
      <c r="A6" s="361" t="s">
        <v>77</v>
      </c>
      <c r="B6" s="362"/>
      <c r="C6" s="177">
        <f>Resum!D7-'CAP.3'!E16-'CAP.3'!H16</f>
        <v>0</v>
      </c>
      <c r="D6" s="178">
        <f t="shared" si="0"/>
        <v>0</v>
      </c>
      <c r="E6" s="295" t="s">
        <v>61</v>
      </c>
    </row>
    <row r="7" spans="1:5" ht="19.5" customHeight="1" x14ac:dyDescent="0.25">
      <c r="A7" s="361" t="s">
        <v>78</v>
      </c>
      <c r="B7" s="362"/>
      <c r="C7" s="177">
        <f>Resum!D8</f>
        <v>0</v>
      </c>
      <c r="D7" s="178">
        <f t="shared" si="0"/>
        <v>0</v>
      </c>
      <c r="E7" s="205"/>
    </row>
    <row r="8" spans="1:5" ht="19.5" customHeight="1" x14ac:dyDescent="0.25">
      <c r="A8" s="361" t="s">
        <v>79</v>
      </c>
      <c r="B8" s="362"/>
      <c r="C8" s="177">
        <f>Resum!D9</f>
        <v>0</v>
      </c>
      <c r="D8" s="178">
        <f t="shared" si="0"/>
        <v>0</v>
      </c>
      <c r="E8" s="205"/>
    </row>
    <row r="9" spans="1:5" ht="19.5" customHeight="1" x14ac:dyDescent="0.25">
      <c r="A9" s="361" t="s">
        <v>951</v>
      </c>
      <c r="B9" s="362"/>
      <c r="C9" s="177">
        <f>Resum!D10</f>
        <v>0</v>
      </c>
      <c r="D9" s="178">
        <f t="shared" si="0"/>
        <v>0</v>
      </c>
      <c r="E9" s="205"/>
    </row>
    <row r="10" spans="1:5" ht="19.5" customHeight="1" x14ac:dyDescent="0.25">
      <c r="A10" s="361" t="s">
        <v>80</v>
      </c>
      <c r="B10" s="362"/>
      <c r="C10" s="177">
        <f>Resum!D11</f>
        <v>0</v>
      </c>
      <c r="D10" s="178">
        <f t="shared" si="0"/>
        <v>0</v>
      </c>
      <c r="E10" s="205"/>
    </row>
    <row r="11" spans="1:5" ht="19.5" customHeight="1" x14ac:dyDescent="0.25">
      <c r="A11" s="361" t="s">
        <v>81</v>
      </c>
      <c r="B11" s="362"/>
      <c r="C11" s="177">
        <f>Resum!D12</f>
        <v>0</v>
      </c>
      <c r="D11" s="178">
        <f t="shared" si="0"/>
        <v>0</v>
      </c>
      <c r="E11" s="205"/>
    </row>
    <row r="12" spans="1:5" ht="19.5" customHeight="1" x14ac:dyDescent="0.25">
      <c r="A12" s="361" t="s">
        <v>903</v>
      </c>
      <c r="B12" s="362"/>
      <c r="C12" s="177">
        <f>Resum!D13</f>
        <v>0</v>
      </c>
      <c r="D12" s="178">
        <f t="shared" si="0"/>
        <v>0</v>
      </c>
      <c r="E12" s="205"/>
    </row>
    <row r="13" spans="1:5" ht="19.5" customHeight="1" thickBot="1" x14ac:dyDescent="0.3">
      <c r="A13" s="361" t="s">
        <v>82</v>
      </c>
      <c r="B13" s="362"/>
      <c r="C13" s="179">
        <f>Resum!D14</f>
        <v>0</v>
      </c>
      <c r="D13" s="180">
        <f t="shared" si="0"/>
        <v>0</v>
      </c>
      <c r="E13" s="205"/>
    </row>
    <row r="14" spans="1:5" ht="30.75" customHeight="1" thickBot="1" x14ac:dyDescent="0.3">
      <c r="A14" s="359" t="s">
        <v>103</v>
      </c>
      <c r="B14" s="360"/>
      <c r="C14" s="181">
        <f>SUM(C4:C13)</f>
        <v>0</v>
      </c>
      <c r="D14" s="182">
        <f>SUM(D4:D13)</f>
        <v>0</v>
      </c>
      <c r="E14" s="206" t="s">
        <v>336</v>
      </c>
    </row>
    <row r="15" spans="1:5" ht="19.5" customHeight="1" x14ac:dyDescent="0.25">
      <c r="A15" s="207"/>
      <c r="B15" s="196" t="s">
        <v>179</v>
      </c>
      <c r="C15" s="183">
        <f>'CAP.3'!E16+'CAP.3'!H16</f>
        <v>0</v>
      </c>
      <c r="D15" s="176">
        <f>IF(C15&gt;(0.05*$D$14),0.05*$D$14,C15)</f>
        <v>0</v>
      </c>
      <c r="E15" s="295" t="s">
        <v>62</v>
      </c>
    </row>
    <row r="16" spans="1:5" ht="19.5" customHeight="1" x14ac:dyDescent="0.25">
      <c r="A16" s="208"/>
      <c r="B16" s="196" t="s">
        <v>83</v>
      </c>
      <c r="C16" s="177">
        <f>Resum!D15</f>
        <v>0</v>
      </c>
      <c r="D16" s="178">
        <f>IF(C16&gt;(0.07*$D$14),0.07*$D$14,C16)</f>
        <v>0</v>
      </c>
      <c r="E16" s="295" t="s">
        <v>63</v>
      </c>
    </row>
    <row r="17" spans="1:5" ht="19.5" customHeight="1" x14ac:dyDescent="0.25">
      <c r="A17" s="208"/>
      <c r="B17" s="196" t="s">
        <v>84</v>
      </c>
      <c r="C17" s="177">
        <f>'CAP.12'!E8</f>
        <v>0</v>
      </c>
      <c r="D17" s="178">
        <f>IF(C17&gt;(0.4*$D$14),0.4*$D$14,C17)</f>
        <v>0</v>
      </c>
      <c r="E17" s="295" t="s">
        <v>64</v>
      </c>
    </row>
    <row r="18" spans="1:5" ht="19.5" customHeight="1" x14ac:dyDescent="0.25">
      <c r="A18" s="208"/>
      <c r="B18" s="196" t="s">
        <v>85</v>
      </c>
      <c r="C18" s="177">
        <f>'CAP.12'!E27</f>
        <v>0</v>
      </c>
      <c r="D18" s="178">
        <f>IF(C18&gt;(0.2*$D$14),0.2*$D$14,C18)</f>
        <v>0</v>
      </c>
      <c r="E18" s="295" t="s">
        <v>65</v>
      </c>
    </row>
    <row r="19" spans="1:5" ht="19.5" customHeight="1" x14ac:dyDescent="0.25">
      <c r="A19" s="208"/>
      <c r="B19" s="196" t="s">
        <v>86</v>
      </c>
      <c r="C19" s="177">
        <f>'CAP.12'!E3</f>
        <v>0</v>
      </c>
      <c r="D19" s="178">
        <f>C19</f>
        <v>0</v>
      </c>
      <c r="E19" s="295"/>
    </row>
    <row r="20" spans="1:5" ht="19.5" customHeight="1" thickBot="1" x14ac:dyDescent="0.3">
      <c r="A20" s="208"/>
      <c r="B20" s="196" t="s">
        <v>87</v>
      </c>
      <c r="C20" s="184">
        <f>'CAP.12'!E33</f>
        <v>0</v>
      </c>
      <c r="D20" s="180">
        <f>C20</f>
        <v>0</v>
      </c>
      <c r="E20" s="295"/>
    </row>
    <row r="21" spans="1:5" ht="38.25" customHeight="1" thickBot="1" x14ac:dyDescent="0.3">
      <c r="A21" s="356" t="s">
        <v>66</v>
      </c>
      <c r="B21" s="357"/>
      <c r="C21" s="209">
        <f>SUM(C14:C20)</f>
        <v>0</v>
      </c>
      <c r="D21" s="210">
        <f>SUM(D15:D20)+D14</f>
        <v>0</v>
      </c>
      <c r="E21" s="211"/>
    </row>
    <row r="23" spans="1:5" ht="12.75" customHeight="1" x14ac:dyDescent="0.25"/>
    <row r="25" spans="1:5" ht="12.75" customHeight="1" x14ac:dyDescent="0.25"/>
  </sheetData>
  <sheetProtection algorithmName="SHA-512" hashValue="l5+XufymDtUhQaOnCUq+KOSgDbSCydd4wqZsQOOeu181+Q6yUaWZaOiWEP8y8557hQCN+L5G9MWh0UQlS4Lj/A==" saltValue="6z06IHBjpIHBFktSgTVFHA==" spinCount="100000" sheet="1" insertRows="0" selectLockedCells="1"/>
  <mergeCells count="14">
    <mergeCell ref="A21:B21"/>
    <mergeCell ref="A1:E1"/>
    <mergeCell ref="A14:B14"/>
    <mergeCell ref="A13:B13"/>
    <mergeCell ref="A12:B12"/>
    <mergeCell ref="A11:B11"/>
    <mergeCell ref="A10:B10"/>
    <mergeCell ref="A9:B9"/>
    <mergeCell ref="A8:B8"/>
    <mergeCell ref="A6:B6"/>
    <mergeCell ref="A7:B7"/>
    <mergeCell ref="A5:B5"/>
    <mergeCell ref="A3:B3"/>
    <mergeCell ref="A4:B4"/>
  </mergeCells>
  <phoneticPr fontId="2" type="noConversion"/>
  <printOptions horizontalCentered="1" verticalCentered="1"/>
  <pageMargins left="0.23622047244094491" right="0.23622047244094491" top="0.9055118110236221" bottom="0.74803149606299213" header="0.31496062992125984" footer="0.31496062992125984"/>
  <pageSetup paperSize="9" scale="85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6"/>
  <sheetViews>
    <sheetView zoomScale="80" zoomScaleNormal="80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F16" sqref="F16"/>
    </sheetView>
  </sheetViews>
  <sheetFormatPr defaultColWidth="11.42578125" defaultRowHeight="15" x14ac:dyDescent="0.25"/>
  <cols>
    <col min="1" max="1" width="7.7109375" style="125" customWidth="1"/>
    <col min="2" max="2" width="36.85546875" style="125" customWidth="1"/>
    <col min="3" max="12" width="26.42578125" style="125" customWidth="1"/>
    <col min="13" max="14" width="25.7109375" style="125" customWidth="1"/>
    <col min="15" max="15" width="34.140625" style="125" customWidth="1"/>
    <col min="16" max="16384" width="11.42578125" style="16"/>
  </cols>
  <sheetData>
    <row r="1" spans="1:15" ht="21" x14ac:dyDescent="0.25">
      <c r="A1" s="358" t="s">
        <v>88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</row>
    <row r="2" spans="1:15" ht="15.75" thickBot="1" x14ac:dyDescent="0.3">
      <c r="A2" s="164"/>
    </row>
    <row r="3" spans="1:15" ht="48" thickBot="1" x14ac:dyDescent="0.3">
      <c r="A3" s="363"/>
      <c r="B3" s="364"/>
      <c r="C3" s="286" t="s">
        <v>1013</v>
      </c>
      <c r="D3" s="293" t="s">
        <v>1014</v>
      </c>
      <c r="E3" s="287" t="s">
        <v>1015</v>
      </c>
      <c r="F3" s="293" t="s">
        <v>1016</v>
      </c>
      <c r="G3" s="287" t="s">
        <v>1017</v>
      </c>
      <c r="H3" s="293" t="s">
        <v>1018</v>
      </c>
      <c r="I3" s="287" t="s">
        <v>1019</v>
      </c>
      <c r="J3" s="293" t="s">
        <v>1020</v>
      </c>
      <c r="K3" s="287" t="s">
        <v>1021</v>
      </c>
      <c r="L3" s="293" t="s">
        <v>1022</v>
      </c>
      <c r="M3" s="289" t="s">
        <v>1023</v>
      </c>
      <c r="N3" s="290" t="s">
        <v>1024</v>
      </c>
      <c r="O3" s="204" t="s">
        <v>57</v>
      </c>
    </row>
    <row r="4" spans="1:15" ht="16.5" thickBot="1" x14ac:dyDescent="0.3">
      <c r="A4" s="264"/>
      <c r="B4" s="265"/>
      <c r="C4" s="266">
        <f>PORTADA!C11</f>
        <v>0</v>
      </c>
      <c r="D4" s="294">
        <f>Resum!D3</f>
        <v>0</v>
      </c>
      <c r="E4" s="95">
        <f>PORTADA!C15</f>
        <v>0</v>
      </c>
      <c r="F4" s="294">
        <f>PORTADA!C15</f>
        <v>0</v>
      </c>
      <c r="G4" s="95">
        <f>PORTADA!C16</f>
        <v>0</v>
      </c>
      <c r="H4" s="294">
        <f>PORTADA!C16</f>
        <v>0</v>
      </c>
      <c r="I4" s="95">
        <f>PORTADA!C17</f>
        <v>0</v>
      </c>
      <c r="J4" s="294">
        <f>PORTADA!C17</f>
        <v>0</v>
      </c>
      <c r="K4" s="95">
        <f>PORTADA!C18</f>
        <v>0</v>
      </c>
      <c r="L4" s="294">
        <f>PORTADA!C18</f>
        <v>0</v>
      </c>
      <c r="M4" s="291"/>
      <c r="N4" s="292"/>
      <c r="O4" s="282"/>
    </row>
    <row r="5" spans="1:15" ht="19.5" customHeight="1" x14ac:dyDescent="0.25">
      <c r="A5" s="361" t="s">
        <v>106</v>
      </c>
      <c r="B5" s="362"/>
      <c r="C5" s="267">
        <f>Resum!D5</f>
        <v>0</v>
      </c>
      <c r="D5" s="274">
        <f>C5</f>
        <v>0</v>
      </c>
      <c r="E5" s="280">
        <f>Resum!E5</f>
        <v>0</v>
      </c>
      <c r="F5" s="274">
        <f>E5</f>
        <v>0</v>
      </c>
      <c r="G5" s="280">
        <f>Resum!F5</f>
        <v>0</v>
      </c>
      <c r="H5" s="274">
        <f>G5</f>
        <v>0</v>
      </c>
      <c r="I5" s="280">
        <f>Resum!G5</f>
        <v>0</v>
      </c>
      <c r="J5" s="274">
        <f>I5</f>
        <v>0</v>
      </c>
      <c r="K5" s="280">
        <f>Resum!H5</f>
        <v>0</v>
      </c>
      <c r="L5" s="274">
        <f>K5</f>
        <v>0</v>
      </c>
      <c r="M5" s="280">
        <f>C5+E5+G5+I5+K5</f>
        <v>0</v>
      </c>
      <c r="N5" s="274">
        <f>M5</f>
        <v>0</v>
      </c>
      <c r="O5" s="283"/>
    </row>
    <row r="6" spans="1:15" ht="19.5" customHeight="1" x14ac:dyDescent="0.25">
      <c r="A6" s="361" t="s">
        <v>76</v>
      </c>
      <c r="B6" s="362"/>
      <c r="C6" s="268">
        <f>Resum!D6</f>
        <v>0</v>
      </c>
      <c r="D6" s="275">
        <f t="shared" ref="D6:D14" si="0">C6</f>
        <v>0</v>
      </c>
      <c r="E6" s="178">
        <f>Resum!E6</f>
        <v>0</v>
      </c>
      <c r="F6" s="275">
        <f t="shared" ref="F6:F14" si="1">E6</f>
        <v>0</v>
      </c>
      <c r="G6" s="178">
        <f>Resum!F6</f>
        <v>0</v>
      </c>
      <c r="H6" s="275">
        <f t="shared" ref="H6:H14" si="2">G6</f>
        <v>0</v>
      </c>
      <c r="I6" s="178">
        <f>Resum!G6</f>
        <v>0</v>
      </c>
      <c r="J6" s="275">
        <f t="shared" ref="J6:J14" si="3">I6</f>
        <v>0</v>
      </c>
      <c r="K6" s="178">
        <f>Resum!H6</f>
        <v>0</v>
      </c>
      <c r="L6" s="275">
        <f t="shared" ref="L6:L14" si="4">K6</f>
        <v>0</v>
      </c>
      <c r="M6" s="178">
        <f t="shared" ref="M6:M21" si="5">C6+E6+G6+I6+K6</f>
        <v>0</v>
      </c>
      <c r="N6" s="275">
        <f t="shared" ref="N6:N13" si="6">M6</f>
        <v>0</v>
      </c>
      <c r="O6" s="283"/>
    </row>
    <row r="7" spans="1:15" ht="19.5" customHeight="1" x14ac:dyDescent="0.25">
      <c r="A7" s="361" t="s">
        <v>77</v>
      </c>
      <c r="B7" s="362"/>
      <c r="C7" s="268">
        <f>Resum!D7-'CAP.3'!E16-'CAP.3'!H16</f>
        <v>0</v>
      </c>
      <c r="D7" s="275">
        <f t="shared" si="0"/>
        <v>0</v>
      </c>
      <c r="E7" s="178">
        <f>Resum!E7-'CAP.3'!I16</f>
        <v>0</v>
      </c>
      <c r="F7" s="275">
        <f t="shared" si="1"/>
        <v>0</v>
      </c>
      <c r="G7" s="178">
        <f>Resum!F7-'CAP.3'!J16</f>
        <v>0</v>
      </c>
      <c r="H7" s="275">
        <f t="shared" si="2"/>
        <v>0</v>
      </c>
      <c r="I7" s="178">
        <f>Resum!G7-'CAP.3'!K16</f>
        <v>0</v>
      </c>
      <c r="J7" s="275">
        <f t="shared" si="3"/>
        <v>0</v>
      </c>
      <c r="K7" s="178">
        <f>Resum!H7-'CAP.3'!L16</f>
        <v>0</v>
      </c>
      <c r="L7" s="275">
        <f t="shared" si="4"/>
        <v>0</v>
      </c>
      <c r="M7" s="178">
        <f t="shared" si="5"/>
        <v>0</v>
      </c>
      <c r="N7" s="275">
        <f t="shared" si="6"/>
        <v>0</v>
      </c>
      <c r="O7" s="288" t="s">
        <v>61</v>
      </c>
    </row>
    <row r="8" spans="1:15" ht="19.5" customHeight="1" x14ac:dyDescent="0.25">
      <c r="A8" s="361" t="s">
        <v>78</v>
      </c>
      <c r="B8" s="362"/>
      <c r="C8" s="268">
        <f>Resum!D8</f>
        <v>0</v>
      </c>
      <c r="D8" s="275">
        <f t="shared" si="0"/>
        <v>0</v>
      </c>
      <c r="E8" s="178">
        <f>Resum!E8</f>
        <v>0</v>
      </c>
      <c r="F8" s="275">
        <f t="shared" si="1"/>
        <v>0</v>
      </c>
      <c r="G8" s="178">
        <f>Resum!F8</f>
        <v>0</v>
      </c>
      <c r="H8" s="275">
        <f t="shared" si="2"/>
        <v>0</v>
      </c>
      <c r="I8" s="178">
        <f>Resum!G8</f>
        <v>0</v>
      </c>
      <c r="J8" s="275">
        <f t="shared" si="3"/>
        <v>0</v>
      </c>
      <c r="K8" s="178">
        <f>Resum!H8</f>
        <v>0</v>
      </c>
      <c r="L8" s="275">
        <f t="shared" si="4"/>
        <v>0</v>
      </c>
      <c r="M8" s="178">
        <f t="shared" si="5"/>
        <v>0</v>
      </c>
      <c r="N8" s="275">
        <f t="shared" si="6"/>
        <v>0</v>
      </c>
      <c r="O8" s="283"/>
    </row>
    <row r="9" spans="1:15" ht="19.5" customHeight="1" x14ac:dyDescent="0.25">
      <c r="A9" s="361" t="s">
        <v>79</v>
      </c>
      <c r="B9" s="362"/>
      <c r="C9" s="268">
        <f>Resum!D9</f>
        <v>0</v>
      </c>
      <c r="D9" s="275">
        <f t="shared" si="0"/>
        <v>0</v>
      </c>
      <c r="E9" s="178">
        <f>Resum!E9</f>
        <v>0</v>
      </c>
      <c r="F9" s="275">
        <f t="shared" si="1"/>
        <v>0</v>
      </c>
      <c r="G9" s="178">
        <f>Resum!F9</f>
        <v>0</v>
      </c>
      <c r="H9" s="275">
        <f t="shared" si="2"/>
        <v>0</v>
      </c>
      <c r="I9" s="178">
        <f>Resum!G9</f>
        <v>0</v>
      </c>
      <c r="J9" s="275">
        <f t="shared" si="3"/>
        <v>0</v>
      </c>
      <c r="K9" s="178">
        <f>Resum!H9</f>
        <v>0</v>
      </c>
      <c r="L9" s="275">
        <f t="shared" si="4"/>
        <v>0</v>
      </c>
      <c r="M9" s="178">
        <f t="shared" si="5"/>
        <v>0</v>
      </c>
      <c r="N9" s="275">
        <f t="shared" si="6"/>
        <v>0</v>
      </c>
      <c r="O9" s="283"/>
    </row>
    <row r="10" spans="1:15" ht="19.5" customHeight="1" x14ac:dyDescent="0.25">
      <c r="A10" s="361" t="s">
        <v>951</v>
      </c>
      <c r="B10" s="362"/>
      <c r="C10" s="268">
        <f>Resum!D10</f>
        <v>0</v>
      </c>
      <c r="D10" s="275">
        <f t="shared" si="0"/>
        <v>0</v>
      </c>
      <c r="E10" s="178">
        <f>Resum!E10</f>
        <v>0</v>
      </c>
      <c r="F10" s="275">
        <f t="shared" si="1"/>
        <v>0</v>
      </c>
      <c r="G10" s="178">
        <f>Resum!F10</f>
        <v>0</v>
      </c>
      <c r="H10" s="275">
        <f t="shared" si="2"/>
        <v>0</v>
      </c>
      <c r="I10" s="178">
        <f>Resum!G10</f>
        <v>0</v>
      </c>
      <c r="J10" s="275">
        <f t="shared" si="3"/>
        <v>0</v>
      </c>
      <c r="K10" s="178">
        <f>Resum!H10</f>
        <v>0</v>
      </c>
      <c r="L10" s="275">
        <f t="shared" si="4"/>
        <v>0</v>
      </c>
      <c r="M10" s="178">
        <f t="shared" si="5"/>
        <v>0</v>
      </c>
      <c r="N10" s="275">
        <f t="shared" si="6"/>
        <v>0</v>
      </c>
      <c r="O10" s="283"/>
    </row>
    <row r="11" spans="1:15" ht="19.5" customHeight="1" x14ac:dyDescent="0.25">
      <c r="A11" s="361" t="s">
        <v>80</v>
      </c>
      <c r="B11" s="362"/>
      <c r="C11" s="268">
        <f>Resum!D11</f>
        <v>0</v>
      </c>
      <c r="D11" s="275">
        <f t="shared" si="0"/>
        <v>0</v>
      </c>
      <c r="E11" s="178">
        <f>Resum!E11</f>
        <v>0</v>
      </c>
      <c r="F11" s="275">
        <f t="shared" si="1"/>
        <v>0</v>
      </c>
      <c r="G11" s="178">
        <f>Resum!F11</f>
        <v>0</v>
      </c>
      <c r="H11" s="275">
        <f t="shared" si="2"/>
        <v>0</v>
      </c>
      <c r="I11" s="178">
        <f>Resum!G11</f>
        <v>0</v>
      </c>
      <c r="J11" s="275">
        <f t="shared" si="3"/>
        <v>0</v>
      </c>
      <c r="K11" s="178">
        <f>Resum!H11</f>
        <v>0</v>
      </c>
      <c r="L11" s="275">
        <f t="shared" si="4"/>
        <v>0</v>
      </c>
      <c r="M11" s="178">
        <f t="shared" si="5"/>
        <v>0</v>
      </c>
      <c r="N11" s="275">
        <f t="shared" si="6"/>
        <v>0</v>
      </c>
      <c r="O11" s="283"/>
    </row>
    <row r="12" spans="1:15" ht="19.5" customHeight="1" x14ac:dyDescent="0.25">
      <c r="A12" s="361" t="s">
        <v>81</v>
      </c>
      <c r="B12" s="362"/>
      <c r="C12" s="268">
        <f>Resum!D12</f>
        <v>0</v>
      </c>
      <c r="D12" s="275">
        <f t="shared" si="0"/>
        <v>0</v>
      </c>
      <c r="E12" s="178">
        <f>Resum!E12</f>
        <v>0</v>
      </c>
      <c r="F12" s="275">
        <f t="shared" si="1"/>
        <v>0</v>
      </c>
      <c r="G12" s="178">
        <f>Resum!F12</f>
        <v>0</v>
      </c>
      <c r="H12" s="275">
        <f t="shared" si="2"/>
        <v>0</v>
      </c>
      <c r="I12" s="178">
        <f>Resum!G12</f>
        <v>0</v>
      </c>
      <c r="J12" s="275">
        <f t="shared" si="3"/>
        <v>0</v>
      </c>
      <c r="K12" s="178">
        <f>Resum!H12</f>
        <v>0</v>
      </c>
      <c r="L12" s="275">
        <f t="shared" si="4"/>
        <v>0</v>
      </c>
      <c r="M12" s="178">
        <f t="shared" si="5"/>
        <v>0</v>
      </c>
      <c r="N12" s="275">
        <f t="shared" si="6"/>
        <v>0</v>
      </c>
      <c r="O12" s="283"/>
    </row>
    <row r="13" spans="1:15" ht="19.5" customHeight="1" x14ac:dyDescent="0.25">
      <c r="A13" s="361" t="s">
        <v>903</v>
      </c>
      <c r="B13" s="362"/>
      <c r="C13" s="268">
        <f>Resum!D13</f>
        <v>0</v>
      </c>
      <c r="D13" s="275">
        <f t="shared" si="0"/>
        <v>0</v>
      </c>
      <c r="E13" s="178">
        <f>Resum!E13</f>
        <v>0</v>
      </c>
      <c r="F13" s="275">
        <f t="shared" si="1"/>
        <v>0</v>
      </c>
      <c r="G13" s="178">
        <f>Resum!F13</f>
        <v>0</v>
      </c>
      <c r="H13" s="275">
        <f t="shared" si="2"/>
        <v>0</v>
      </c>
      <c r="I13" s="178">
        <f>Resum!G13</f>
        <v>0</v>
      </c>
      <c r="J13" s="275">
        <f t="shared" si="3"/>
        <v>0</v>
      </c>
      <c r="K13" s="178">
        <f>Resum!H13</f>
        <v>0</v>
      </c>
      <c r="L13" s="275">
        <f t="shared" si="4"/>
        <v>0</v>
      </c>
      <c r="M13" s="178">
        <f t="shared" si="5"/>
        <v>0</v>
      </c>
      <c r="N13" s="275">
        <f t="shared" si="6"/>
        <v>0</v>
      </c>
      <c r="O13" s="283"/>
    </row>
    <row r="14" spans="1:15" ht="19.5" customHeight="1" thickBot="1" x14ac:dyDescent="0.3">
      <c r="A14" s="361" t="s">
        <v>82</v>
      </c>
      <c r="B14" s="362"/>
      <c r="C14" s="269">
        <f>Resum!D14</f>
        <v>0</v>
      </c>
      <c r="D14" s="276">
        <f t="shared" si="0"/>
        <v>0</v>
      </c>
      <c r="E14" s="180">
        <f>Resum!E14</f>
        <v>0</v>
      </c>
      <c r="F14" s="276">
        <f t="shared" si="1"/>
        <v>0</v>
      </c>
      <c r="G14" s="180">
        <f>Resum!F14</f>
        <v>0</v>
      </c>
      <c r="H14" s="276">
        <f t="shared" si="2"/>
        <v>0</v>
      </c>
      <c r="I14" s="180">
        <f>Resum!G14</f>
        <v>0</v>
      </c>
      <c r="J14" s="276">
        <f t="shared" si="3"/>
        <v>0</v>
      </c>
      <c r="K14" s="180">
        <f>Resum!H14</f>
        <v>0</v>
      </c>
      <c r="L14" s="276">
        <f t="shared" si="4"/>
        <v>0</v>
      </c>
      <c r="M14" s="180">
        <f t="shared" si="5"/>
        <v>0</v>
      </c>
      <c r="N14" s="276">
        <f>M14</f>
        <v>0</v>
      </c>
      <c r="O14" s="283"/>
    </row>
    <row r="15" spans="1:15" ht="30.75" customHeight="1" thickBot="1" x14ac:dyDescent="0.3">
      <c r="A15" s="359" t="s">
        <v>103</v>
      </c>
      <c r="B15" s="360"/>
      <c r="C15" s="270">
        <f t="shared" ref="C15:L15" si="7">SUM(C5:C14)</f>
        <v>0</v>
      </c>
      <c r="D15" s="277">
        <f t="shared" si="7"/>
        <v>0</v>
      </c>
      <c r="E15" s="182">
        <f t="shared" si="7"/>
        <v>0</v>
      </c>
      <c r="F15" s="277">
        <f t="shared" si="7"/>
        <v>0</v>
      </c>
      <c r="G15" s="182">
        <f t="shared" si="7"/>
        <v>0</v>
      </c>
      <c r="H15" s="277">
        <f t="shared" si="7"/>
        <v>0</v>
      </c>
      <c r="I15" s="182">
        <f t="shared" si="7"/>
        <v>0</v>
      </c>
      <c r="J15" s="277">
        <f t="shared" si="7"/>
        <v>0</v>
      </c>
      <c r="K15" s="182">
        <f t="shared" si="7"/>
        <v>0</v>
      </c>
      <c r="L15" s="277">
        <f t="shared" si="7"/>
        <v>0</v>
      </c>
      <c r="M15" s="182">
        <f>SUM(M5:M14)</f>
        <v>0</v>
      </c>
      <c r="N15" s="277">
        <f>SUM(N5:N14)</f>
        <v>0</v>
      </c>
      <c r="O15" s="284" t="s">
        <v>336</v>
      </c>
    </row>
    <row r="16" spans="1:15" ht="19.5" customHeight="1" x14ac:dyDescent="0.25">
      <c r="A16" s="207"/>
      <c r="B16" s="263" t="s">
        <v>179</v>
      </c>
      <c r="C16" s="271">
        <f>'CAP.3'!E16+'CAP.3'!H16</f>
        <v>0</v>
      </c>
      <c r="D16" s="278">
        <f>IF(C16&gt;(0.05*D15),0.05*D15,C16)</f>
        <v>0</v>
      </c>
      <c r="E16" s="176">
        <f>'CAP.3'!I16</f>
        <v>0</v>
      </c>
      <c r="F16" s="278">
        <f>IF(E16&gt;(0.05*F15),0.05*F15,E16)</f>
        <v>0</v>
      </c>
      <c r="G16" s="176">
        <f>'CAP.3'!J16</f>
        <v>0</v>
      </c>
      <c r="H16" s="278">
        <f>IF(G16&gt;(0.05*H15),0.05*H15,G16)</f>
        <v>0</v>
      </c>
      <c r="I16" s="176">
        <f>'CAP.3'!K16</f>
        <v>0</v>
      </c>
      <c r="J16" s="278">
        <f>IF(I16&gt;(0.05*J15),0.05*J15,I16)</f>
        <v>0</v>
      </c>
      <c r="K16" s="176">
        <f>'CAP.3'!L16</f>
        <v>0</v>
      </c>
      <c r="L16" s="278">
        <f>IF(K16&gt;(0.05*L15),0.05*L15,K16)</f>
        <v>0</v>
      </c>
      <c r="M16" s="176">
        <f t="shared" si="5"/>
        <v>0</v>
      </c>
      <c r="N16" s="278">
        <f>IF(M16&gt;(0.05*N15),0.05*N15,M16)</f>
        <v>0</v>
      </c>
      <c r="O16" s="288" t="s">
        <v>62</v>
      </c>
    </row>
    <row r="17" spans="1:15" ht="19.5" customHeight="1" x14ac:dyDescent="0.25">
      <c r="A17" s="208"/>
      <c r="B17" s="263" t="s">
        <v>83</v>
      </c>
      <c r="C17" s="268">
        <f>Resum!D15</f>
        <v>0</v>
      </c>
      <c r="D17" s="275">
        <f>IF(C17&gt;(0.07*D15),0.07*D15,C17)</f>
        <v>0</v>
      </c>
      <c r="E17" s="178">
        <f>Resum!E15</f>
        <v>0</v>
      </c>
      <c r="F17" s="275">
        <f>IF(E17&gt;(0.07*F15),0.07*F15,E17)</f>
        <v>0</v>
      </c>
      <c r="G17" s="178">
        <f>Resum!F15</f>
        <v>0</v>
      </c>
      <c r="H17" s="275">
        <f>IF(G17&gt;(0.07*H15),0.07*H15,G17)</f>
        <v>0</v>
      </c>
      <c r="I17" s="178">
        <f>Resum!G15</f>
        <v>0</v>
      </c>
      <c r="J17" s="275">
        <f>IF(I17&gt;(0.07*J15),0.07*J15,I17)</f>
        <v>0</v>
      </c>
      <c r="K17" s="178">
        <f>Resum!H15</f>
        <v>0</v>
      </c>
      <c r="L17" s="275">
        <f>IF(K17&gt;(0.07*L15),0.07*L15,K17)</f>
        <v>0</v>
      </c>
      <c r="M17" s="178">
        <f t="shared" si="5"/>
        <v>0</v>
      </c>
      <c r="N17" s="275">
        <f>IF(M17&gt;(0.07*N15),0.07*N15,M17)</f>
        <v>0</v>
      </c>
      <c r="O17" s="288" t="s">
        <v>63</v>
      </c>
    </row>
    <row r="18" spans="1:15" ht="19.5" customHeight="1" x14ac:dyDescent="0.25">
      <c r="A18" s="208"/>
      <c r="B18" s="263" t="s">
        <v>84</v>
      </c>
      <c r="C18" s="268">
        <f>'CAP.12'!E8</f>
        <v>0</v>
      </c>
      <c r="D18" s="275">
        <f>IF(C18&gt;(0.4*D15),0.4*D15,C18)</f>
        <v>0</v>
      </c>
      <c r="E18" s="178">
        <f>'CAP.12'!F8</f>
        <v>0</v>
      </c>
      <c r="F18" s="275">
        <f>IF(E18&gt;(0.4*F15),0.4*F15,E18)</f>
        <v>0</v>
      </c>
      <c r="G18" s="178">
        <f>'CAP.12'!G8</f>
        <v>0</v>
      </c>
      <c r="H18" s="275">
        <f>IF(G18&gt;(0.4*H15),0.4*H15,G18)</f>
        <v>0</v>
      </c>
      <c r="I18" s="178">
        <f>'CAP.12'!H8</f>
        <v>0</v>
      </c>
      <c r="J18" s="275">
        <f>IF(I18&gt;(0.4*J15),0.4*J15,I18)</f>
        <v>0</v>
      </c>
      <c r="K18" s="178">
        <f>'CAP.12'!I8</f>
        <v>0</v>
      </c>
      <c r="L18" s="275">
        <f>IF(K18&gt;(0.4*L15),0.4*L15,K18)</f>
        <v>0</v>
      </c>
      <c r="M18" s="178">
        <f t="shared" si="5"/>
        <v>0</v>
      </c>
      <c r="N18" s="275">
        <f>IF(M18&gt;(0.4*N15),0.4*N15,M18)</f>
        <v>0</v>
      </c>
      <c r="O18" s="288" t="s">
        <v>64</v>
      </c>
    </row>
    <row r="19" spans="1:15" ht="19.5" customHeight="1" x14ac:dyDescent="0.25">
      <c r="A19" s="208"/>
      <c r="B19" s="263" t="s">
        <v>85</v>
      </c>
      <c r="C19" s="268">
        <f>'CAP.12'!E27</f>
        <v>0</v>
      </c>
      <c r="D19" s="275">
        <f>IF(C19&gt;(0.2*D15),0.2*D15,C19)</f>
        <v>0</v>
      </c>
      <c r="E19" s="178">
        <f>'CAP.12'!F27</f>
        <v>0</v>
      </c>
      <c r="F19" s="275">
        <f>IF(E19&gt;(0.2*F15),0.2*F15,E19)</f>
        <v>0</v>
      </c>
      <c r="G19" s="178">
        <f>'CAP.12'!G27</f>
        <v>0</v>
      </c>
      <c r="H19" s="275">
        <f>IF(G19&gt;(0.2*H15),0.2*H15,G19)</f>
        <v>0</v>
      </c>
      <c r="I19" s="178">
        <f>'CAP.12'!H27</f>
        <v>0</v>
      </c>
      <c r="J19" s="275">
        <f>IF(I19&gt;(0.2*J15),0.2*J15,I19)</f>
        <v>0</v>
      </c>
      <c r="K19" s="178">
        <f>'CAP.12'!I27</f>
        <v>0</v>
      </c>
      <c r="L19" s="275">
        <f>IF(K19&gt;(0.2*L15),0.2*L15,K19)</f>
        <v>0</v>
      </c>
      <c r="M19" s="178">
        <f t="shared" si="5"/>
        <v>0</v>
      </c>
      <c r="N19" s="275">
        <f>IF(M19&gt;(0.2*N15),0.2*N15,M19)</f>
        <v>0</v>
      </c>
      <c r="O19" s="288" t="s">
        <v>65</v>
      </c>
    </row>
    <row r="20" spans="1:15" ht="19.5" customHeight="1" x14ac:dyDescent="0.25">
      <c r="A20" s="208"/>
      <c r="B20" s="263" t="s">
        <v>86</v>
      </c>
      <c r="C20" s="268">
        <f>'CAP.12'!E3</f>
        <v>0</v>
      </c>
      <c r="D20" s="275">
        <f>C20</f>
        <v>0</v>
      </c>
      <c r="E20" s="178">
        <f>'CAP.12'!F3</f>
        <v>0</v>
      </c>
      <c r="F20" s="275">
        <f>E20</f>
        <v>0</v>
      </c>
      <c r="G20" s="178">
        <f>'CAP.12'!G3</f>
        <v>0</v>
      </c>
      <c r="H20" s="275">
        <f>G20</f>
        <v>0</v>
      </c>
      <c r="I20" s="178">
        <f>'CAP.12'!H3</f>
        <v>0</v>
      </c>
      <c r="J20" s="275">
        <f>I20</f>
        <v>0</v>
      </c>
      <c r="K20" s="178">
        <f>'CAP.12'!I3</f>
        <v>0</v>
      </c>
      <c r="L20" s="275">
        <f>K20</f>
        <v>0</v>
      </c>
      <c r="M20" s="178">
        <f t="shared" si="5"/>
        <v>0</v>
      </c>
      <c r="N20" s="275">
        <f>M20</f>
        <v>0</v>
      </c>
      <c r="O20" s="288"/>
    </row>
    <row r="21" spans="1:15" ht="19.5" customHeight="1" thickBot="1" x14ac:dyDescent="0.3">
      <c r="A21" s="208"/>
      <c r="B21" s="263" t="s">
        <v>87</v>
      </c>
      <c r="C21" s="272">
        <f>'CAP.12'!E33</f>
        <v>0</v>
      </c>
      <c r="D21" s="276">
        <f>C21</f>
        <v>0</v>
      </c>
      <c r="E21" s="281">
        <f>'CAP.12'!F33</f>
        <v>0</v>
      </c>
      <c r="F21" s="276">
        <f>E21</f>
        <v>0</v>
      </c>
      <c r="G21" s="281">
        <f>'CAP.12'!G33</f>
        <v>0</v>
      </c>
      <c r="H21" s="276">
        <f>G21</f>
        <v>0</v>
      </c>
      <c r="I21" s="281">
        <f>'CAP.12'!H33</f>
        <v>0</v>
      </c>
      <c r="J21" s="276">
        <f>I21</f>
        <v>0</v>
      </c>
      <c r="K21" s="281">
        <f>'CAP.12'!I33</f>
        <v>0</v>
      </c>
      <c r="L21" s="276">
        <f>K21</f>
        <v>0</v>
      </c>
      <c r="M21" s="281">
        <f t="shared" si="5"/>
        <v>0</v>
      </c>
      <c r="N21" s="276">
        <f>M21</f>
        <v>0</v>
      </c>
      <c r="O21" s="288"/>
    </row>
    <row r="22" spans="1:15" ht="38.25" customHeight="1" thickBot="1" x14ac:dyDescent="0.3">
      <c r="A22" s="356" t="s">
        <v>66</v>
      </c>
      <c r="B22" s="357"/>
      <c r="C22" s="273">
        <f>SUM(C15:C21)</f>
        <v>0</v>
      </c>
      <c r="D22" s="279">
        <f>SUM(D16:D21)+D15</f>
        <v>0</v>
      </c>
      <c r="E22" s="210">
        <f>SUM(E15:E21)</f>
        <v>0</v>
      </c>
      <c r="F22" s="279">
        <f>SUM(F16:F21)+F15</f>
        <v>0</v>
      </c>
      <c r="G22" s="210">
        <f>SUM(G15:G21)</f>
        <v>0</v>
      </c>
      <c r="H22" s="279">
        <f>SUM(H16:H21)+H15</f>
        <v>0</v>
      </c>
      <c r="I22" s="210">
        <f>SUM(I15:I21)</f>
        <v>0</v>
      </c>
      <c r="J22" s="279">
        <f>SUM(J16:J21)+J15</f>
        <v>0</v>
      </c>
      <c r="K22" s="210">
        <f>SUM(K15:K21)</f>
        <v>0</v>
      </c>
      <c r="L22" s="279">
        <f>SUM(L16:L21)+L15</f>
        <v>0</v>
      </c>
      <c r="M22" s="210">
        <f>SUM(M15:M21)</f>
        <v>0</v>
      </c>
      <c r="N22" s="279">
        <f>SUM(N16:N21)+N15</f>
        <v>0</v>
      </c>
      <c r="O22" s="285"/>
    </row>
    <row r="24" spans="1:15" ht="12.75" customHeight="1" x14ac:dyDescent="0.25"/>
    <row r="26" spans="1:15" ht="12.75" customHeight="1" x14ac:dyDescent="0.25"/>
  </sheetData>
  <sheetProtection algorithmName="SHA-512" hashValue="08j4HzgiPexHlRsL7Ip/X1tk8QaoQ/YBoj9G0KInWepFHnTc/HBNS3ZLKB8hzY6Aw8QmXM/ph8Jmcqg2OxyfgA==" saltValue="DjOmqQ3WLps353wZIFVqlA==" spinCount="100000" sheet="1" insertRows="0" selectLockedCells="1"/>
  <mergeCells count="14">
    <mergeCell ref="A8:B8"/>
    <mergeCell ref="A1:O1"/>
    <mergeCell ref="A3:B3"/>
    <mergeCell ref="A5:B5"/>
    <mergeCell ref="A6:B6"/>
    <mergeCell ref="A7:B7"/>
    <mergeCell ref="A15:B15"/>
    <mergeCell ref="A22:B22"/>
    <mergeCell ref="A9:B9"/>
    <mergeCell ref="A10:B10"/>
    <mergeCell ref="A11:B11"/>
    <mergeCell ref="A12:B12"/>
    <mergeCell ref="A13:B13"/>
    <mergeCell ref="A14:B14"/>
  </mergeCells>
  <printOptions horizontalCentered="1" verticalCentered="1"/>
  <pageMargins left="0.23622047244094491" right="0.23622047244094491" top="0.9055118110236221" bottom="0.74803149606299213" header="0.31496062992125984" footer="0.31496062992125984"/>
  <pageSetup paperSize="9" scale="85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ull16"/>
  <dimension ref="A1:I16"/>
  <sheetViews>
    <sheetView zoomScale="90" zoomScaleNormal="90" workbookViewId="0">
      <selection activeCell="H1" sqref="H1"/>
    </sheetView>
  </sheetViews>
  <sheetFormatPr defaultColWidth="9.140625" defaultRowHeight="15.75" x14ac:dyDescent="0.25"/>
  <cols>
    <col min="1" max="1" width="54" style="166" customWidth="1"/>
    <col min="2" max="2" width="1.7109375" style="166" customWidth="1"/>
    <col min="3" max="3" width="3" style="166" customWidth="1"/>
    <col min="4" max="9" width="20.140625" style="166" customWidth="1"/>
    <col min="10" max="10" width="5.140625" style="166" customWidth="1"/>
    <col min="11" max="16384" width="9.140625" style="166"/>
  </cols>
  <sheetData>
    <row r="1" spans="1:9" ht="31.5" customHeight="1" thickTop="1" thickBot="1" x14ac:dyDescent="0.3">
      <c r="A1" s="365" t="s">
        <v>58</v>
      </c>
      <c r="B1" s="366"/>
      <c r="C1" s="367"/>
      <c r="D1" s="165" t="s">
        <v>59</v>
      </c>
      <c r="E1" s="171" t="s">
        <v>124</v>
      </c>
      <c r="F1" s="171" t="s">
        <v>125</v>
      </c>
      <c r="G1" s="171" t="s">
        <v>1003</v>
      </c>
      <c r="H1" s="171" t="s">
        <v>1004</v>
      </c>
      <c r="I1" s="371" t="s">
        <v>340</v>
      </c>
    </row>
    <row r="2" spans="1:9" ht="24.95" customHeight="1" thickBot="1" x14ac:dyDescent="0.3">
      <c r="A2" s="368"/>
      <c r="B2" s="369"/>
      <c r="C2" s="370"/>
      <c r="D2" s="212">
        <f>Resum!D3</f>
        <v>0</v>
      </c>
      <c r="E2" s="212">
        <f>Resum!E3</f>
        <v>0</v>
      </c>
      <c r="F2" s="212">
        <f>Resum!F3</f>
        <v>0</v>
      </c>
      <c r="G2" s="212">
        <f>Resum!G3</f>
        <v>0</v>
      </c>
      <c r="H2" s="212">
        <f>Resum!H3</f>
        <v>0</v>
      </c>
      <c r="I2" s="372"/>
    </row>
    <row r="3" spans="1:9" s="170" customFormat="1" ht="30" customHeight="1" thickTop="1" x14ac:dyDescent="0.2">
      <c r="A3" s="172" t="str">
        <f>Resum!A5</f>
        <v>CAP. 01.- DESENVOLUPAMENT..................................................................................................................</v>
      </c>
      <c r="B3" s="173"/>
      <c r="C3" s="174" t="s">
        <v>753</v>
      </c>
      <c r="D3" s="213" t="str">
        <f>IF(Resum!D5&lt;&gt;0,Resum!D5/Resum!$J$5," ")</f>
        <v xml:space="preserve"> </v>
      </c>
      <c r="E3" s="214" t="str">
        <f>IF(Resum!E5&lt;&gt;0,Resum!E5/Resum!$J$5," ")</f>
        <v xml:space="preserve"> </v>
      </c>
      <c r="F3" s="214" t="str">
        <f>IF(Resum!F5&lt;&gt;0,Resum!F5/Resum!$J$5," ")</f>
        <v xml:space="preserve"> </v>
      </c>
      <c r="G3" s="214" t="str">
        <f>IF(Resum!G5&lt;&gt;0,Resum!G5/Resum!$J$5," ")</f>
        <v xml:space="preserve"> </v>
      </c>
      <c r="H3" s="214" t="str">
        <f>IF(Resum!H5&lt;&gt;0,Resum!H5/Resum!$J$5," ")</f>
        <v xml:space="preserve"> </v>
      </c>
      <c r="I3" s="215">
        <f t="shared" ref="I3:I15" si="0">SUM(D3:H3)</f>
        <v>0</v>
      </c>
    </row>
    <row r="4" spans="1:9" s="170" customFormat="1" ht="30" customHeight="1" x14ac:dyDescent="0.2">
      <c r="A4" s="172" t="str">
        <f>Resum!A6</f>
        <v>CAP. 02.- GUIÓ I MÚSICA (inclou banda sonora)...............................................................</v>
      </c>
      <c r="B4" s="173"/>
      <c r="C4" s="174" t="s">
        <v>753</v>
      </c>
      <c r="D4" s="213" t="str">
        <f>IF(Resum!D6&lt;&gt;0,Resum!D6/Resum!J6," ")</f>
        <v xml:space="preserve"> </v>
      </c>
      <c r="E4" s="216" t="str">
        <f>IF(Resum!E6&lt;&gt;0,Resum!E6/Resum!$J$6," ")</f>
        <v xml:space="preserve"> </v>
      </c>
      <c r="F4" s="216" t="str">
        <f>IF(Resum!F6&lt;&gt;0,Resum!F6/Resum!$J$6," ")</f>
        <v xml:space="preserve"> </v>
      </c>
      <c r="G4" s="216" t="str">
        <f>IF(Resum!G6&lt;&gt;0,Resum!G6/Resum!$J$6," ")</f>
        <v xml:space="preserve"> </v>
      </c>
      <c r="H4" s="216" t="str">
        <f>IF(Resum!H6&lt;&gt;0,Resum!H6/Resum!$J$6," ")</f>
        <v xml:space="preserve"> </v>
      </c>
      <c r="I4" s="215">
        <f t="shared" si="0"/>
        <v>0</v>
      </c>
    </row>
    <row r="5" spans="1:9" s="170" customFormat="1" ht="30" customHeight="1" x14ac:dyDescent="0.2">
      <c r="A5" s="172" t="str">
        <f>Resum!A7</f>
        <v>CAP. 03.- EQUIP DE PRODUCCIÓ  ..........................................................................................</v>
      </c>
      <c r="B5" s="173"/>
      <c r="C5" s="174" t="s">
        <v>753</v>
      </c>
      <c r="D5" s="213" t="str">
        <f>IF(Resum!D7&lt;&gt;0,Resum!D7/Resum!$J$7," ")</f>
        <v xml:space="preserve"> </v>
      </c>
      <c r="E5" s="216" t="str">
        <f>IF(Resum!E7&lt;&gt;0,Resum!E7/Resum!$J$7," ")</f>
        <v xml:space="preserve"> </v>
      </c>
      <c r="F5" s="216" t="str">
        <f>IF(Resum!F7&lt;&gt;0,Resum!F7/Resum!$J$7," ")</f>
        <v xml:space="preserve"> </v>
      </c>
      <c r="G5" s="216" t="str">
        <f>IF(Resum!G7&lt;&gt;0,Resum!G7/Resum!$J$7," ")</f>
        <v xml:space="preserve"> </v>
      </c>
      <c r="H5" s="216" t="str">
        <f>IF(Resum!H7&lt;&gt;0,Resum!H7/Resum!$J$7," ")</f>
        <v xml:space="preserve"> </v>
      </c>
      <c r="I5" s="215">
        <f t="shared" si="0"/>
        <v>0</v>
      </c>
    </row>
    <row r="6" spans="1:9" s="170" customFormat="1" ht="30" customHeight="1" x14ac:dyDescent="0.2">
      <c r="A6" s="172" t="str">
        <f>Resum!A8</f>
        <v>CAP. 04.- PRE-PRODUCCIÓ  ...........................................................................................................</v>
      </c>
      <c r="B6" s="173"/>
      <c r="C6" s="174" t="s">
        <v>753</v>
      </c>
      <c r="D6" s="217" t="str">
        <f>IF(Resum!D8&lt;&gt;0,Resum!D8/Resum!$J$8," ")</f>
        <v xml:space="preserve"> </v>
      </c>
      <c r="E6" s="216" t="str">
        <f>IF(Resum!E8&lt;&gt;0,Resum!E8/Resum!$J$8," ")</f>
        <v xml:space="preserve"> </v>
      </c>
      <c r="F6" s="216" t="str">
        <f>IF(Resum!F8&lt;&gt;0,Resum!F8/Resum!$J$8," ")</f>
        <v xml:space="preserve"> </v>
      </c>
      <c r="G6" s="216" t="str">
        <f>IF(Resum!G8&lt;&gt;0,Resum!G8/Resum!$J$8," ")</f>
        <v xml:space="preserve"> </v>
      </c>
      <c r="H6" s="216" t="str">
        <f>IF(Resum!H8&lt;&gt;0,Resum!H8/Resum!$J$8," ")</f>
        <v xml:space="preserve"> </v>
      </c>
      <c r="I6" s="215">
        <f t="shared" si="0"/>
        <v>0</v>
      </c>
    </row>
    <row r="7" spans="1:9" s="170" customFormat="1" ht="30" customHeight="1" x14ac:dyDescent="0.2">
      <c r="A7" s="172" t="str">
        <f>Resum!A9</f>
        <v>CAP. 05.- REALITZACIÓ I SOSTENIBILITAT.........................................................................................</v>
      </c>
      <c r="B7" s="173"/>
      <c r="C7" s="174" t="s">
        <v>753</v>
      </c>
      <c r="D7" s="213" t="str">
        <f>IF(Resum!D9&lt;&gt;0,Resum!D9/Resum!$J$9," ")</f>
        <v xml:space="preserve"> </v>
      </c>
      <c r="E7" s="216" t="str">
        <f>IF(Resum!E9&lt;&gt;0,Resum!E9/Resum!$J$9," ")</f>
        <v xml:space="preserve"> </v>
      </c>
      <c r="F7" s="216" t="str">
        <f>IF(Resum!F9&lt;&gt;0,Resum!F9/Resum!$J$9," ")</f>
        <v xml:space="preserve"> </v>
      </c>
      <c r="G7" s="216" t="str">
        <f>IF(Resum!G9&lt;&gt;0,Resum!G9/Resum!$J$9," ")</f>
        <v xml:space="preserve"> </v>
      </c>
      <c r="H7" s="216" t="str">
        <f>IF(Resum!H9&lt;&gt;0,Resum!H9/Resum!$J$9," ")</f>
        <v xml:space="preserve"> </v>
      </c>
      <c r="I7" s="215">
        <f t="shared" si="0"/>
        <v>0</v>
      </c>
    </row>
    <row r="8" spans="1:9" s="170" customFormat="1" ht="30" customHeight="1" x14ac:dyDescent="0.2">
      <c r="A8" s="172" t="s">
        <v>950</v>
      </c>
      <c r="B8" s="173"/>
      <c r="C8" s="174" t="s">
        <v>753</v>
      </c>
      <c r="D8" s="213" t="str">
        <f>IF(Resum!D10&lt;&gt;0,Resum!D10/Resum!$J$10," ")</f>
        <v xml:space="preserve"> </v>
      </c>
      <c r="E8" s="216" t="str">
        <f>IF(Resum!E10&lt;&gt;0,Resum!E10/Resum!$J$10," ")</f>
        <v xml:space="preserve"> </v>
      </c>
      <c r="F8" s="216" t="str">
        <f>IF(Resum!F10&lt;&gt;0,Resum!F10/Resum!$J$10," ")</f>
        <v xml:space="preserve"> </v>
      </c>
      <c r="G8" s="216" t="str">
        <f>IF(Resum!G10&lt;&gt;0,Resum!G10/Resum!$J$10," ")</f>
        <v xml:space="preserve"> </v>
      </c>
      <c r="H8" s="216" t="str">
        <f>IF(Resum!H10&lt;&gt;0,Resum!H10/Resum!$J$10," ")</f>
        <v xml:space="preserve"> </v>
      </c>
      <c r="I8" s="215">
        <f t="shared" si="0"/>
        <v>0</v>
      </c>
    </row>
    <row r="9" spans="1:9" s="170" customFormat="1" ht="30" customHeight="1" x14ac:dyDescent="0.2">
      <c r="A9" s="172" t="str">
        <f>Resum!A11</f>
        <v>CAP. 07.- DOBLATGE............................................................................................................................</v>
      </c>
      <c r="B9" s="173"/>
      <c r="C9" s="174" t="s">
        <v>753</v>
      </c>
      <c r="D9" s="213" t="str">
        <f>IF(Resum!D11&lt;&gt;0,Resum!D11/Resum!$J$11," ")</f>
        <v xml:space="preserve"> </v>
      </c>
      <c r="E9" s="216" t="str">
        <f>IF(Resum!E11&lt;&gt;0,Resum!E11/Resum!$J$11," ")</f>
        <v xml:space="preserve"> </v>
      </c>
      <c r="F9" s="216" t="str">
        <f>IF(Resum!F11&lt;&gt;0,Resum!F11/Resum!$J$11," ")</f>
        <v xml:space="preserve"> </v>
      </c>
      <c r="G9" s="216" t="str">
        <f>IF(Resum!G11&lt;&gt;0,Resum!G11/Resum!$J$11," ")</f>
        <v xml:space="preserve"> </v>
      </c>
      <c r="H9" s="216" t="str">
        <f>IF(Resum!H11&lt;&gt;0,Resum!H11/Resum!$J$11," ")</f>
        <v xml:space="preserve"> </v>
      </c>
      <c r="I9" s="215">
        <f t="shared" si="0"/>
        <v>0</v>
      </c>
    </row>
    <row r="10" spans="1:9" s="170" customFormat="1" ht="30" customHeight="1" x14ac:dyDescent="0.2">
      <c r="A10" s="172" t="str">
        <f>Resum!A12</f>
        <v>CAP. 08.- EFECTES DE SO I MESCLA...............................................................................................</v>
      </c>
      <c r="B10" s="173"/>
      <c r="C10" s="174" t="s">
        <v>753</v>
      </c>
      <c r="D10" s="213" t="str">
        <f>IF(Resum!D12&lt;&gt;0,Resum!D12/Resum!$J$12," ")</f>
        <v xml:space="preserve"> </v>
      </c>
      <c r="E10" s="216" t="str">
        <f>IF(Resum!E12&lt;&gt;0,Resum!E12/Resum!$J$12," ")</f>
        <v xml:space="preserve"> </v>
      </c>
      <c r="F10" s="216" t="str">
        <f>IF(Resum!F12&lt;&gt;0,Resum!F12/Resum!$J$12," ")</f>
        <v xml:space="preserve"> </v>
      </c>
      <c r="G10" s="216" t="str">
        <f>IF(Resum!G12&lt;&gt;0,Resum!G12/Resum!$J$12," ")</f>
        <v xml:space="preserve"> </v>
      </c>
      <c r="H10" s="216" t="str">
        <f>IF(Resum!H12&lt;&gt;0,Resum!H12/Resum!$J$12," ")</f>
        <v xml:space="preserve"> </v>
      </c>
      <c r="I10" s="215">
        <f t="shared" si="0"/>
        <v>0</v>
      </c>
    </row>
    <row r="11" spans="1:9" s="170" customFormat="1" ht="30" customHeight="1" x14ac:dyDescent="0.2">
      <c r="A11" s="172" t="str">
        <f>Resum!A13</f>
        <v>CAP. 09.- MÀSTER I MATERIALS...................................................................................................................</v>
      </c>
      <c r="B11" s="173"/>
      <c r="C11" s="174" t="s">
        <v>753</v>
      </c>
      <c r="D11" s="213" t="str">
        <f>IF(Resum!D13&lt;&gt;0,Resum!D13/Resum!$J$13," ")</f>
        <v xml:space="preserve"> </v>
      </c>
      <c r="E11" s="216" t="str">
        <f>IF(Resum!E13&lt;&gt;0,Resum!E13/Resum!$J$13," ")</f>
        <v xml:space="preserve"> </v>
      </c>
      <c r="F11" s="216" t="str">
        <f>IF(Resum!F13&lt;&gt;0,Resum!F13/Resum!$J$13," ")</f>
        <v xml:space="preserve"> </v>
      </c>
      <c r="G11" s="216" t="str">
        <f>IF(Resum!G13&lt;&gt;0,Resum!G13/Resum!$J$13," ")</f>
        <v xml:space="preserve"> </v>
      </c>
      <c r="H11" s="216" t="str">
        <f>IF(Resum!H13&lt;&gt;0,Resum!H13/Resum!$J$13," ")</f>
        <v xml:space="preserve"> </v>
      </c>
      <c r="I11" s="215">
        <f t="shared" si="0"/>
        <v>0</v>
      </c>
    </row>
    <row r="12" spans="1:9" s="170" customFormat="1" ht="30" customHeight="1" x14ac:dyDescent="0.2">
      <c r="A12" s="172" t="str">
        <f>Resum!A14</f>
        <v>CAP. 10.-  ASSEGURANCES  I DIVERSOS ...........................................................................................</v>
      </c>
      <c r="B12" s="173"/>
      <c r="C12" s="174" t="s">
        <v>753</v>
      </c>
      <c r="D12" s="217" t="str">
        <f>IF(Resum!D14&lt;&gt;0,Resum!D14/Resum!$J$14," ")</f>
        <v xml:space="preserve"> </v>
      </c>
      <c r="E12" s="216" t="str">
        <f>IF(Resum!E14&lt;&gt;0,Resum!E14/Resum!$J$14," ")</f>
        <v xml:space="preserve"> </v>
      </c>
      <c r="F12" s="216" t="str">
        <f>IF(Resum!F14&lt;&gt;0,Resum!F14/Resum!$J$14," ")</f>
        <v xml:space="preserve"> </v>
      </c>
      <c r="G12" s="216" t="str">
        <f>IF(Resum!G14&lt;&gt;0,Resum!G14/Resum!$J$14," ")</f>
        <v xml:space="preserve"> </v>
      </c>
      <c r="H12" s="216" t="str">
        <f>IF(Resum!H14&lt;&gt;0,Resum!H14/Resum!$J$14," ")</f>
        <v xml:space="preserve"> </v>
      </c>
      <c r="I12" s="215">
        <f t="shared" si="0"/>
        <v>0</v>
      </c>
    </row>
    <row r="13" spans="1:9" s="170" customFormat="1" ht="24" customHeight="1" x14ac:dyDescent="0.2">
      <c r="A13" s="172" t="str">
        <f>Resum!A15</f>
        <v>CAP. 11.- DESPESES GENERALS  ...............................................................................................................</v>
      </c>
      <c r="B13" s="173"/>
      <c r="C13" s="174" t="s">
        <v>753</v>
      </c>
      <c r="D13" s="217" t="str">
        <f>IF(Resum!D15&lt;&gt;0,Resum!D15/Resum!$J$15," ")</f>
        <v xml:space="preserve"> </v>
      </c>
      <c r="E13" s="216" t="str">
        <f>IF(Resum!E15&lt;&gt;0,Resum!E15/Resum!$J$15," ")</f>
        <v xml:space="preserve"> </v>
      </c>
      <c r="F13" s="216" t="str">
        <f>IF(Resum!F15&lt;&gt;0,Resum!F15/Resum!$J$15," ")</f>
        <v xml:space="preserve"> </v>
      </c>
      <c r="G13" s="216" t="str">
        <f>IF(Resum!G15&lt;&gt;0,Resum!G15/Resum!$J$15," ")</f>
        <v xml:space="preserve"> </v>
      </c>
      <c r="H13" s="216" t="str">
        <f>IF(Resum!H15&lt;&gt;0,Resum!H15/Resum!$J$15," ")</f>
        <v xml:space="preserve"> </v>
      </c>
      <c r="I13" s="215">
        <f t="shared" si="0"/>
        <v>0</v>
      </c>
    </row>
    <row r="14" spans="1:9" s="170" customFormat="1" ht="29.25" customHeight="1" thickBot="1" x14ac:dyDescent="0.25">
      <c r="A14" s="172" t="str">
        <f>Resum!A16</f>
        <v>CAP. 12.- DESPESES EXPLOTACIÓ I FINANCERES ..............................................................................................</v>
      </c>
      <c r="B14" s="173"/>
      <c r="C14" s="174" t="s">
        <v>753</v>
      </c>
      <c r="D14" s="218" t="str">
        <f>IF(Resum!D16&lt;&gt;0,Resum!D16/Resum!$J$16," ")</f>
        <v xml:space="preserve"> </v>
      </c>
      <c r="E14" s="219" t="str">
        <f>IF(Resum!E16&lt;&gt;0,Resum!E16/Resum!$J$16," ")</f>
        <v xml:space="preserve"> </v>
      </c>
      <c r="F14" s="219" t="str">
        <f>IF(Resum!F16&lt;&gt;0,Resum!F16/Resum!$J$16," ")</f>
        <v xml:space="preserve"> </v>
      </c>
      <c r="G14" s="219" t="str">
        <f>IF(Resum!G16&lt;&gt;0,Resum!G16/Resum!$J$16," ")</f>
        <v xml:space="preserve"> </v>
      </c>
      <c r="H14" s="219" t="str">
        <f>IF(Resum!H16&lt;&gt;0,Resum!H16/Resum!$J$16," ")</f>
        <v xml:space="preserve"> </v>
      </c>
      <c r="I14" s="215">
        <f t="shared" si="0"/>
        <v>0</v>
      </c>
    </row>
    <row r="15" spans="1:9" s="170" customFormat="1" ht="34.5" customHeight="1" thickTop="1" thickBot="1" x14ac:dyDescent="0.25">
      <c r="A15" s="167"/>
      <c r="B15" s="168" t="s">
        <v>60</v>
      </c>
      <c r="C15" s="169" t="s">
        <v>753</v>
      </c>
      <c r="D15" s="220" t="str">
        <f>IF(Resum!D17&lt;&gt;0,Resum!D17/Resum!$J$17," ")</f>
        <v xml:space="preserve"> </v>
      </c>
      <c r="E15" s="220" t="str">
        <f>IF(Resum!E17&lt;&gt;0,Resum!E17/Resum!$J$17," ")</f>
        <v xml:space="preserve"> </v>
      </c>
      <c r="F15" s="220" t="str">
        <f>IF(Resum!F17&lt;&gt;0,Resum!F17/Resum!$J$17," ")</f>
        <v xml:space="preserve"> </v>
      </c>
      <c r="G15" s="220" t="str">
        <f>IF(Resum!G17&lt;&gt;0,Resum!G17/Resum!$J$17," ")</f>
        <v xml:space="preserve"> </v>
      </c>
      <c r="H15" s="220" t="str">
        <f>IF(Resum!H17&lt;&gt;0,Resum!H17/Resum!$J$17," ")</f>
        <v xml:space="preserve"> </v>
      </c>
      <c r="I15" s="221">
        <f t="shared" si="0"/>
        <v>0</v>
      </c>
    </row>
    <row r="16" spans="1:9" ht="16.5" thickTop="1" x14ac:dyDescent="0.25"/>
  </sheetData>
  <sheetProtection algorithmName="SHA-512" hashValue="zVhnPAAFY77aQtZ+soOwIhx5BjifaIs27hSzR9ojWv7arNJWrxV7qhaP1cxD+KSXt06DnIpE+PXoxfCaEVFSWA==" saltValue="HnKihTpnF0FMbmZB54qgOQ==" spinCount="100000" sheet="1" objects="1" scenarios="1" insertRows="0"/>
  <mergeCells count="2">
    <mergeCell ref="A1:C2"/>
    <mergeCell ref="I1:I2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>
    <pageSetUpPr fitToPage="1"/>
  </sheetPr>
  <dimension ref="A1:K33"/>
  <sheetViews>
    <sheetView zoomScale="85" zoomScaleNormal="85" workbookViewId="0">
      <selection activeCell="J17" sqref="J17"/>
    </sheetView>
  </sheetViews>
  <sheetFormatPr defaultColWidth="11.42578125" defaultRowHeight="12.75" x14ac:dyDescent="0.2"/>
  <cols>
    <col min="1" max="1" width="52.28515625" style="10" customWidth="1"/>
    <col min="2" max="2" width="12.28515625" style="7" customWidth="1"/>
    <col min="3" max="3" width="4" style="7" customWidth="1"/>
    <col min="4" max="10" width="21.42578125" style="7" customWidth="1"/>
    <col min="11" max="16384" width="11.42578125" style="7"/>
  </cols>
  <sheetData>
    <row r="1" spans="1:11" ht="16.5" thickBot="1" x14ac:dyDescent="0.25">
      <c r="A1" s="329"/>
      <c r="B1" s="329"/>
      <c r="C1" s="329"/>
      <c r="D1" s="6"/>
      <c r="E1" s="6"/>
      <c r="F1" s="6"/>
      <c r="G1" s="6"/>
      <c r="H1" s="6"/>
      <c r="I1" s="6"/>
      <c r="J1" s="6"/>
      <c r="K1" s="6"/>
    </row>
    <row r="2" spans="1:11" ht="21" customHeight="1" thickBot="1" x14ac:dyDescent="0.25">
      <c r="A2" s="323" t="s">
        <v>752</v>
      </c>
      <c r="B2" s="324"/>
      <c r="C2" s="325"/>
      <c r="D2" s="222" t="s">
        <v>749</v>
      </c>
      <c r="E2" s="222" t="s">
        <v>750</v>
      </c>
      <c r="F2" s="222" t="s">
        <v>751</v>
      </c>
      <c r="G2" s="222" t="s">
        <v>981</v>
      </c>
      <c r="H2" s="222" t="s">
        <v>990</v>
      </c>
      <c r="I2" s="330" t="s">
        <v>928</v>
      </c>
      <c r="J2" s="321" t="s">
        <v>340</v>
      </c>
      <c r="K2" s="6"/>
    </row>
    <row r="3" spans="1:11" ht="31.5" customHeight="1" thickBot="1" x14ac:dyDescent="0.25">
      <c r="A3" s="326"/>
      <c r="B3" s="327"/>
      <c r="C3" s="328"/>
      <c r="D3" s="185">
        <f>PORTADA!C11</f>
        <v>0</v>
      </c>
      <c r="E3" s="185">
        <f>PORTADA!C15</f>
        <v>0</v>
      </c>
      <c r="F3" s="185">
        <f>PORTADA!C16</f>
        <v>0</v>
      </c>
      <c r="G3" s="185">
        <f>PORTADA!C17</f>
        <v>0</v>
      </c>
      <c r="H3" s="185">
        <f>PORTADA!C18</f>
        <v>0</v>
      </c>
      <c r="I3" s="331"/>
      <c r="J3" s="322"/>
    </row>
    <row r="4" spans="1:11" ht="16.5" customHeight="1" x14ac:dyDescent="0.2">
      <c r="A4" s="223"/>
      <c r="B4" s="186" t="s">
        <v>929</v>
      </c>
      <c r="C4" s="8"/>
      <c r="D4" s="201">
        <f>PORTADA!F11</f>
        <v>0</v>
      </c>
      <c r="E4" s="201">
        <f>PORTADA!F15</f>
        <v>0</v>
      </c>
      <c r="F4" s="201">
        <f>PORTADA!F16</f>
        <v>0</v>
      </c>
      <c r="G4" s="201">
        <f>PORTADA!F17</f>
        <v>0</v>
      </c>
      <c r="H4" s="201">
        <f>PORTADA!F18</f>
        <v>0</v>
      </c>
      <c r="I4" s="9"/>
      <c r="J4" s="224"/>
    </row>
    <row r="5" spans="1:11" s="6" customFormat="1" ht="28.5" customHeight="1" x14ac:dyDescent="0.2">
      <c r="A5" s="225" t="s">
        <v>67</v>
      </c>
      <c r="B5" s="189"/>
      <c r="C5" s="190" t="s">
        <v>753</v>
      </c>
      <c r="D5" s="187">
        <f>'CAP.1'!E47+'CAP.1'!H47</f>
        <v>0</v>
      </c>
      <c r="E5" s="187">
        <f>'CAP.1'!I47</f>
        <v>0</v>
      </c>
      <c r="F5" s="188">
        <f>'CAP.1'!J47</f>
        <v>0</v>
      </c>
      <c r="G5" s="188">
        <f>'CAP.1'!K47</f>
        <v>0</v>
      </c>
      <c r="H5" s="188">
        <f>'CAP.1'!L47</f>
        <v>0</v>
      </c>
      <c r="I5" s="187">
        <f>'CAP.1'!M47</f>
        <v>0</v>
      </c>
      <c r="J5" s="226">
        <f t="shared" ref="J5:J16" si="0">SUM(D5:H5)</f>
        <v>0</v>
      </c>
    </row>
    <row r="6" spans="1:11" s="6" customFormat="1" ht="28.5" customHeight="1" x14ac:dyDescent="0.2">
      <c r="A6" s="225" t="s">
        <v>754</v>
      </c>
      <c r="B6" s="189"/>
      <c r="C6" s="190" t="s">
        <v>753</v>
      </c>
      <c r="D6" s="187">
        <f>'CAP.2'!E49+'CAP.2'!H49</f>
        <v>0</v>
      </c>
      <c r="E6" s="187">
        <f>'CAP.2'!I49</f>
        <v>0</v>
      </c>
      <c r="F6" s="187">
        <f>'CAP.2'!J49</f>
        <v>0</v>
      </c>
      <c r="G6" s="187">
        <f>'CAP.2'!K49</f>
        <v>0</v>
      </c>
      <c r="H6" s="187">
        <f>'CAP.2'!L49</f>
        <v>0</v>
      </c>
      <c r="I6" s="187">
        <f>'CAP.2'!M49</f>
        <v>0</v>
      </c>
      <c r="J6" s="226">
        <f t="shared" si="0"/>
        <v>0</v>
      </c>
    </row>
    <row r="7" spans="1:11" s="6" customFormat="1" ht="28.5" customHeight="1" x14ac:dyDescent="0.2">
      <c r="A7" s="225" t="s">
        <v>68</v>
      </c>
      <c r="B7" s="189"/>
      <c r="C7" s="190" t="s">
        <v>753</v>
      </c>
      <c r="D7" s="187">
        <f>'CAP.3'!E40+'CAP.3'!H40</f>
        <v>0</v>
      </c>
      <c r="E7" s="187">
        <f>'CAP.3'!I40</f>
        <v>0</v>
      </c>
      <c r="F7" s="187">
        <f>'CAP.3'!J40</f>
        <v>0</v>
      </c>
      <c r="G7" s="187">
        <f>'CAP.3'!K40</f>
        <v>0</v>
      </c>
      <c r="H7" s="187">
        <f>'CAP.3'!L40</f>
        <v>0</v>
      </c>
      <c r="I7" s="187">
        <f>'CAP.3'!M40</f>
        <v>0</v>
      </c>
      <c r="J7" s="226">
        <f t="shared" si="0"/>
        <v>0</v>
      </c>
    </row>
    <row r="8" spans="1:11" s="6" customFormat="1" ht="28.5" customHeight="1" x14ac:dyDescent="0.2">
      <c r="A8" s="225" t="s">
        <v>69</v>
      </c>
      <c r="B8" s="189"/>
      <c r="C8" s="190" t="s">
        <v>753</v>
      </c>
      <c r="D8" s="187">
        <f>'CAP.4'!E115+'CAP.4'!H115</f>
        <v>0</v>
      </c>
      <c r="E8" s="187">
        <f>'CAP.4'!I115</f>
        <v>0</v>
      </c>
      <c r="F8" s="187">
        <f>'CAP.4'!J115</f>
        <v>0</v>
      </c>
      <c r="G8" s="187">
        <f>'CAP.4'!K115</f>
        <v>0</v>
      </c>
      <c r="H8" s="187">
        <f>'CAP.4'!L115</f>
        <v>0</v>
      </c>
      <c r="I8" s="187">
        <f>'CAP.4'!M115</f>
        <v>0</v>
      </c>
      <c r="J8" s="226">
        <f t="shared" si="0"/>
        <v>0</v>
      </c>
    </row>
    <row r="9" spans="1:11" s="6" customFormat="1" ht="28.5" customHeight="1" x14ac:dyDescent="0.2">
      <c r="A9" s="225" t="s">
        <v>1002</v>
      </c>
      <c r="B9" s="189"/>
      <c r="C9" s="190" t="s">
        <v>753</v>
      </c>
      <c r="D9" s="187">
        <f>'CAP.5'!E110+'CAP.5'!H110</f>
        <v>0</v>
      </c>
      <c r="E9" s="187">
        <f>'CAP.5'!I110</f>
        <v>0</v>
      </c>
      <c r="F9" s="187">
        <f>'CAP.5'!J110</f>
        <v>0</v>
      </c>
      <c r="G9" s="187">
        <f>'CAP.5'!K110</f>
        <v>0</v>
      </c>
      <c r="H9" s="187">
        <f>'CAP.5'!L110</f>
        <v>0</v>
      </c>
      <c r="I9" s="187">
        <f>'CAP.5'!M110</f>
        <v>0</v>
      </c>
      <c r="J9" s="226">
        <f t="shared" si="0"/>
        <v>0</v>
      </c>
    </row>
    <row r="10" spans="1:11" s="6" customFormat="1" ht="28.5" customHeight="1" x14ac:dyDescent="0.2">
      <c r="A10" s="225" t="s">
        <v>949</v>
      </c>
      <c r="B10" s="189"/>
      <c r="C10" s="190" t="s">
        <v>753</v>
      </c>
      <c r="D10" s="187">
        <f>'CAP.6'!E39+'CAP.6'!H39</f>
        <v>0</v>
      </c>
      <c r="E10" s="187">
        <f>'CAP.6'!I39</f>
        <v>0</v>
      </c>
      <c r="F10" s="187">
        <f>'CAP.6'!J39</f>
        <v>0</v>
      </c>
      <c r="G10" s="187">
        <f>'CAP.6'!K39</f>
        <v>0</v>
      </c>
      <c r="H10" s="187">
        <f>'CAP.6'!L39</f>
        <v>0</v>
      </c>
      <c r="I10" s="187">
        <f>'CAP.6'!M39</f>
        <v>0</v>
      </c>
      <c r="J10" s="226">
        <f t="shared" si="0"/>
        <v>0</v>
      </c>
    </row>
    <row r="11" spans="1:11" s="6" customFormat="1" ht="28.5" customHeight="1" x14ac:dyDescent="0.2">
      <c r="A11" s="225" t="s">
        <v>70</v>
      </c>
      <c r="B11" s="189"/>
      <c r="C11" s="190" t="s">
        <v>753</v>
      </c>
      <c r="D11" s="187">
        <f>'CAP.7'!E38+'CAP.7'!H38</f>
        <v>0</v>
      </c>
      <c r="E11" s="187">
        <f>'CAP.7'!I38</f>
        <v>0</v>
      </c>
      <c r="F11" s="187">
        <f>'CAP.7'!J38</f>
        <v>0</v>
      </c>
      <c r="G11" s="187">
        <f>'CAP.7'!K38</f>
        <v>0</v>
      </c>
      <c r="H11" s="187">
        <f>'CAP.7'!L38</f>
        <v>0</v>
      </c>
      <c r="I11" s="187">
        <f>'CAP.7'!M38</f>
        <v>0</v>
      </c>
      <c r="J11" s="226">
        <f t="shared" si="0"/>
        <v>0</v>
      </c>
    </row>
    <row r="12" spans="1:11" s="6" customFormat="1" ht="28.5" customHeight="1" x14ac:dyDescent="0.2">
      <c r="A12" s="225" t="s">
        <v>75</v>
      </c>
      <c r="B12" s="189"/>
      <c r="C12" s="190" t="s">
        <v>753</v>
      </c>
      <c r="D12" s="187">
        <f>'CAP.8'!E33+'CAP.8'!H33</f>
        <v>0</v>
      </c>
      <c r="E12" s="187">
        <f>'CAP.8'!I33</f>
        <v>0</v>
      </c>
      <c r="F12" s="187">
        <f>'CAP.8'!J33</f>
        <v>0</v>
      </c>
      <c r="G12" s="187">
        <f>'CAP.8'!K33</f>
        <v>0</v>
      </c>
      <c r="H12" s="187">
        <f>'CAP.8'!L33</f>
        <v>0</v>
      </c>
      <c r="I12" s="187">
        <f>'CAP.8'!M33</f>
        <v>0</v>
      </c>
      <c r="J12" s="226">
        <f t="shared" si="0"/>
        <v>0</v>
      </c>
    </row>
    <row r="13" spans="1:11" s="6" customFormat="1" ht="28.5" customHeight="1" x14ac:dyDescent="0.2">
      <c r="A13" s="225" t="s">
        <v>71</v>
      </c>
      <c r="B13" s="189"/>
      <c r="C13" s="190" t="s">
        <v>753</v>
      </c>
      <c r="D13" s="187">
        <f>'CAP.9'!E32+'CAP.9'!H32</f>
        <v>0</v>
      </c>
      <c r="E13" s="187">
        <f>'CAP.9'!I32</f>
        <v>0</v>
      </c>
      <c r="F13" s="187">
        <f>'CAP.9'!J32</f>
        <v>0</v>
      </c>
      <c r="G13" s="187">
        <f>'CAP.9'!K32</f>
        <v>0</v>
      </c>
      <c r="H13" s="187">
        <f>'CAP.9'!L32</f>
        <v>0</v>
      </c>
      <c r="I13" s="187">
        <f>'CAP.9'!M32</f>
        <v>0</v>
      </c>
      <c r="J13" s="226">
        <f t="shared" si="0"/>
        <v>0</v>
      </c>
    </row>
    <row r="14" spans="1:11" s="6" customFormat="1" ht="28.5" customHeight="1" x14ac:dyDescent="0.2">
      <c r="A14" s="225" t="s">
        <v>74</v>
      </c>
      <c r="B14" s="189"/>
      <c r="C14" s="190" t="s">
        <v>753</v>
      </c>
      <c r="D14" s="187">
        <f>'CAP.10'!E36</f>
        <v>0</v>
      </c>
      <c r="E14" s="187">
        <f>'CAP.10'!F36</f>
        <v>0</v>
      </c>
      <c r="F14" s="187">
        <f>'CAP.10'!G36</f>
        <v>0</v>
      </c>
      <c r="G14" s="187">
        <f>'CAP.10'!H36</f>
        <v>0</v>
      </c>
      <c r="H14" s="187">
        <f>'CAP.10'!I36</f>
        <v>0</v>
      </c>
      <c r="I14" s="187">
        <f>'CAP.10'!J36</f>
        <v>0</v>
      </c>
      <c r="J14" s="226">
        <f t="shared" si="0"/>
        <v>0</v>
      </c>
    </row>
    <row r="15" spans="1:11" s="6" customFormat="1" ht="28.5" customHeight="1" x14ac:dyDescent="0.2">
      <c r="A15" s="225" t="s">
        <v>72</v>
      </c>
      <c r="B15" s="189"/>
      <c r="C15" s="190" t="s">
        <v>753</v>
      </c>
      <c r="D15" s="187">
        <f>'CAP.11'!E38</f>
        <v>0</v>
      </c>
      <c r="E15" s="187">
        <f>'CAP.11'!F38</f>
        <v>0</v>
      </c>
      <c r="F15" s="187">
        <f>'CAP.11'!G38</f>
        <v>0</v>
      </c>
      <c r="G15" s="187">
        <f>'CAP.11'!H38</f>
        <v>0</v>
      </c>
      <c r="H15" s="187">
        <f>'CAP.11'!I38</f>
        <v>0</v>
      </c>
      <c r="I15" s="187">
        <f>'CAP.11'!J38</f>
        <v>0</v>
      </c>
      <c r="J15" s="226">
        <f t="shared" si="0"/>
        <v>0</v>
      </c>
    </row>
    <row r="16" spans="1:11" s="6" customFormat="1" ht="28.5" customHeight="1" thickBot="1" x14ac:dyDescent="0.25">
      <c r="A16" s="225" t="s">
        <v>73</v>
      </c>
      <c r="B16" s="189"/>
      <c r="C16" s="190" t="s">
        <v>753</v>
      </c>
      <c r="D16" s="187">
        <f>'CAP.12'!E36</f>
        <v>0</v>
      </c>
      <c r="E16" s="187">
        <f>'CAP.12'!F36</f>
        <v>0</v>
      </c>
      <c r="F16" s="187">
        <f>'CAP.12'!G36</f>
        <v>0</v>
      </c>
      <c r="G16" s="187">
        <f>'CAP.12'!H36</f>
        <v>0</v>
      </c>
      <c r="H16" s="187">
        <f>'CAP.12'!I36</f>
        <v>0</v>
      </c>
      <c r="I16" s="187">
        <f>'CAP.12'!J36</f>
        <v>0</v>
      </c>
      <c r="J16" s="226">
        <f t="shared" si="0"/>
        <v>0</v>
      </c>
    </row>
    <row r="17" spans="1:10" s="6" customFormat="1" ht="28.5" customHeight="1" thickBot="1" x14ac:dyDescent="0.25">
      <c r="A17" s="227"/>
      <c r="B17" s="228" t="s">
        <v>340</v>
      </c>
      <c r="C17" s="229" t="s">
        <v>753</v>
      </c>
      <c r="D17" s="230">
        <f t="shared" ref="D17:J17" si="1">SUM(D5:D16)</f>
        <v>0</v>
      </c>
      <c r="E17" s="230">
        <f t="shared" si="1"/>
        <v>0</v>
      </c>
      <c r="F17" s="230">
        <f t="shared" si="1"/>
        <v>0</v>
      </c>
      <c r="G17" s="230">
        <f t="shared" si="1"/>
        <v>0</v>
      </c>
      <c r="H17" s="230">
        <f t="shared" ref="H17" si="2">SUM(H5:H16)</f>
        <v>0</v>
      </c>
      <c r="I17" s="230">
        <f t="shared" si="1"/>
        <v>0</v>
      </c>
      <c r="J17" s="231">
        <f t="shared" si="1"/>
        <v>0</v>
      </c>
    </row>
    <row r="18" spans="1:10" s="6" customFormat="1" ht="17.25" customHeight="1" thickTop="1" x14ac:dyDescent="0.2">
      <c r="A18" s="18"/>
      <c r="B18" s="18"/>
      <c r="C18" s="18"/>
      <c r="D18" s="18"/>
      <c r="E18" s="18"/>
      <c r="F18" s="18"/>
      <c r="G18" s="18"/>
      <c r="H18" s="12"/>
      <c r="I18" s="332" t="s">
        <v>1005</v>
      </c>
    </row>
    <row r="19" spans="1:10" x14ac:dyDescent="0.2">
      <c r="C19" s="11"/>
      <c r="D19" s="19"/>
      <c r="E19" s="11"/>
      <c r="F19" s="12"/>
      <c r="G19" s="12"/>
      <c r="H19" s="12"/>
      <c r="I19" s="333"/>
    </row>
    <row r="20" spans="1:10" x14ac:dyDescent="0.2">
      <c r="A20" s="7"/>
      <c r="B20" s="13"/>
      <c r="C20" s="11"/>
      <c r="I20" s="333"/>
    </row>
    <row r="21" spans="1:10" ht="21" customHeight="1" x14ac:dyDescent="0.2">
      <c r="A21" s="7"/>
      <c r="C21" s="11"/>
      <c r="D21" s="11"/>
      <c r="E21" s="11"/>
      <c r="F21" s="11"/>
      <c r="G21" s="11"/>
      <c r="H21" s="11"/>
      <c r="I21" s="333"/>
    </row>
    <row r="22" spans="1:10" x14ac:dyDescent="0.2">
      <c r="B22" s="10"/>
    </row>
    <row r="24" spans="1:10" x14ac:dyDescent="0.2">
      <c r="A24" s="7"/>
      <c r="B24" s="10"/>
    </row>
    <row r="31" spans="1:10" ht="12.75" customHeight="1" x14ac:dyDescent="0.2">
      <c r="A31" s="14"/>
      <c r="B31" s="15"/>
    </row>
    <row r="32" spans="1:10" x14ac:dyDescent="0.2">
      <c r="A32" s="14"/>
      <c r="B32" s="15"/>
    </row>
    <row r="33" spans="1:2" x14ac:dyDescent="0.2">
      <c r="A33" s="14"/>
      <c r="B33" s="15"/>
    </row>
  </sheetData>
  <sheetProtection algorithmName="SHA-512" hashValue="mUVHkeqE4Gt9QhkTCdr9L3rinVn5iA8nP8vxXwQyyJXKYvgP5XEIQXXUUFl3P21UoAkJfF+H3UdC2PJ2+3Y9MQ==" saltValue="0jLIXr8UhMqAeWIt1M/xlA==" spinCount="100000" sheet="1" insertRows="0" selectLockedCells="1"/>
  <mergeCells count="5">
    <mergeCell ref="J2:J3"/>
    <mergeCell ref="A2:C3"/>
    <mergeCell ref="A1:C1"/>
    <mergeCell ref="I2:I3"/>
    <mergeCell ref="I18:I21"/>
  </mergeCells>
  <phoneticPr fontId="2" type="noConversion"/>
  <printOptions horizontalCentered="1" verticalCentered="1"/>
  <pageMargins left="0.62992125984251968" right="0.23622047244094491" top="0.74803149606299213" bottom="0.74803149606299213" header="0.31496062992125984" footer="0.31496062992125984"/>
  <pageSetup paperSize="9" scale="73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ull3"/>
  <dimension ref="A1:M53"/>
  <sheetViews>
    <sheetView zoomScale="85" zoomScaleNormal="85" workbookViewId="0">
      <selection activeCell="E5" sqref="E5"/>
    </sheetView>
  </sheetViews>
  <sheetFormatPr defaultColWidth="11.42578125" defaultRowHeight="15" x14ac:dyDescent="0.25"/>
  <cols>
    <col min="1" max="1" width="9.7109375" style="16" customWidth="1"/>
    <col min="2" max="2" width="41.28515625" style="16" customWidth="1"/>
    <col min="3" max="3" width="33.5703125" style="16" customWidth="1"/>
    <col min="4" max="4" width="2.42578125" style="16" customWidth="1"/>
    <col min="5" max="5" width="17.5703125" style="16" customWidth="1"/>
    <col min="6" max="7" width="13.7109375" style="16" customWidth="1"/>
    <col min="8" max="8" width="10.7109375" style="16" customWidth="1"/>
    <col min="9" max="13" width="16.42578125" style="16" customWidth="1"/>
    <col min="14" max="16384" width="11.42578125" style="16"/>
  </cols>
  <sheetData>
    <row r="1" spans="1:13" ht="15.75" thickBot="1" x14ac:dyDescent="0.3">
      <c r="A1" s="30"/>
      <c r="B1" s="31"/>
      <c r="C1" s="31"/>
      <c r="D1" s="31"/>
      <c r="E1" s="54" t="s">
        <v>756</v>
      </c>
      <c r="F1" s="341" t="s">
        <v>758</v>
      </c>
      <c r="G1" s="336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45.75" customHeight="1" thickBot="1" x14ac:dyDescent="0.3">
      <c r="B2" s="342" t="s">
        <v>104</v>
      </c>
      <c r="C2" s="342"/>
      <c r="D2" s="34"/>
      <c r="E2" s="35" t="s">
        <v>757</v>
      </c>
      <c r="F2" s="36" t="s">
        <v>249</v>
      </c>
      <c r="G2" s="37" t="s">
        <v>250</v>
      </c>
      <c r="H2" s="336"/>
      <c r="I2" s="340"/>
      <c r="J2" s="340"/>
      <c r="K2" s="340"/>
      <c r="L2" s="340"/>
      <c r="M2" s="335"/>
    </row>
    <row r="3" spans="1:13" x14ac:dyDescent="0.25">
      <c r="A3" s="38" t="s">
        <v>251</v>
      </c>
      <c r="B3" s="39" t="s">
        <v>105</v>
      </c>
      <c r="C3" s="40"/>
      <c r="D3" s="40"/>
      <c r="E3" s="55">
        <f>SUM(E5:E11)</f>
        <v>0</v>
      </c>
      <c r="F3" s="56">
        <f t="shared" ref="F3:M3" si="0">SUM(F5:F11)</f>
        <v>0</v>
      </c>
      <c r="G3" s="57">
        <f t="shared" si="0"/>
        <v>0</v>
      </c>
      <c r="H3" s="58">
        <f t="shared" si="0"/>
        <v>0</v>
      </c>
      <c r="I3" s="59">
        <f t="shared" si="0"/>
        <v>0</v>
      </c>
      <c r="J3" s="60">
        <f t="shared" si="0"/>
        <v>0</v>
      </c>
      <c r="K3" s="60">
        <f>SUM(K5:K11)</f>
        <v>0</v>
      </c>
      <c r="L3" s="60">
        <f>SUM(L5:L11)</f>
        <v>0</v>
      </c>
      <c r="M3" s="61">
        <f t="shared" si="0"/>
        <v>0</v>
      </c>
    </row>
    <row r="4" spans="1:13" ht="3" customHeight="1" x14ac:dyDescent="0.25">
      <c r="C4" s="39"/>
      <c r="D4" s="39"/>
      <c r="E4" s="62"/>
      <c r="F4" s="63"/>
      <c r="G4" s="64"/>
      <c r="H4" s="65"/>
      <c r="I4" s="62"/>
      <c r="J4" s="66"/>
      <c r="K4" s="66"/>
      <c r="L4" s="66"/>
      <c r="M4" s="67"/>
    </row>
    <row r="5" spans="1:13" x14ac:dyDescent="0.25">
      <c r="A5" s="41" t="s">
        <v>522</v>
      </c>
      <c r="B5" s="42" t="s">
        <v>760</v>
      </c>
      <c r="C5" s="43"/>
      <c r="D5" s="42"/>
      <c r="E5" s="68"/>
      <c r="F5" s="69"/>
      <c r="G5" s="70"/>
      <c r="H5" s="71"/>
      <c r="I5" s="68"/>
      <c r="J5" s="72"/>
      <c r="K5" s="72"/>
      <c r="L5" s="72"/>
      <c r="M5" s="73"/>
    </row>
    <row r="6" spans="1:13" x14ac:dyDescent="0.25">
      <c r="A6" s="41" t="s">
        <v>523</v>
      </c>
      <c r="B6" s="42" t="s">
        <v>761</v>
      </c>
      <c r="C6" s="43"/>
      <c r="D6" s="42"/>
      <c r="E6" s="74"/>
      <c r="F6" s="75"/>
      <c r="G6" s="76"/>
      <c r="H6" s="77"/>
      <c r="I6" s="74"/>
      <c r="J6" s="78"/>
      <c r="K6" s="78"/>
      <c r="L6" s="78"/>
      <c r="M6" s="79"/>
    </row>
    <row r="7" spans="1:13" ht="17.25" customHeight="1" x14ac:dyDescent="0.25">
      <c r="A7" s="41" t="s">
        <v>524</v>
      </c>
      <c r="B7" s="42" t="s">
        <v>107</v>
      </c>
      <c r="C7" s="43"/>
      <c r="D7" s="42"/>
      <c r="E7" s="74"/>
      <c r="F7" s="75"/>
      <c r="G7" s="76"/>
      <c r="H7" s="77"/>
      <c r="I7" s="74"/>
      <c r="J7" s="78"/>
      <c r="K7" s="78"/>
      <c r="L7" s="78"/>
      <c r="M7" s="79"/>
    </row>
    <row r="8" spans="1:13" x14ac:dyDescent="0.25">
      <c r="A8" s="41" t="s">
        <v>525</v>
      </c>
      <c r="B8" s="42" t="s">
        <v>117</v>
      </c>
      <c r="C8" s="43"/>
      <c r="D8" s="42"/>
      <c r="E8" s="74"/>
      <c r="F8" s="75"/>
      <c r="G8" s="76"/>
      <c r="H8" s="77"/>
      <c r="I8" s="74"/>
      <c r="J8" s="78"/>
      <c r="K8" s="78"/>
      <c r="L8" s="78"/>
      <c r="M8" s="79"/>
    </row>
    <row r="9" spans="1:13" x14ac:dyDescent="0.25">
      <c r="A9" s="41" t="s">
        <v>526</v>
      </c>
      <c r="B9" s="42" t="s">
        <v>108</v>
      </c>
      <c r="C9" s="43"/>
      <c r="D9" s="42"/>
      <c r="E9" s="74"/>
      <c r="F9" s="75"/>
      <c r="G9" s="76"/>
      <c r="H9" s="77"/>
      <c r="I9" s="74"/>
      <c r="J9" s="78"/>
      <c r="K9" s="78"/>
      <c r="L9" s="78"/>
      <c r="M9" s="79"/>
    </row>
    <row r="10" spans="1:13" x14ac:dyDescent="0.25">
      <c r="A10" s="41" t="s">
        <v>527</v>
      </c>
      <c r="B10" s="313"/>
      <c r="C10" s="313"/>
      <c r="D10" s="42"/>
      <c r="E10" s="74"/>
      <c r="F10" s="75"/>
      <c r="G10" s="76"/>
      <c r="H10" s="77"/>
      <c r="I10" s="74"/>
      <c r="J10" s="78"/>
      <c r="K10" s="78"/>
      <c r="L10" s="78"/>
      <c r="M10" s="79"/>
    </row>
    <row r="11" spans="1:13" ht="12.75" customHeight="1" x14ac:dyDescent="0.25">
      <c r="A11" s="41" t="s">
        <v>528</v>
      </c>
      <c r="B11" s="314"/>
      <c r="C11" s="314"/>
      <c r="D11" s="42"/>
      <c r="E11" s="80"/>
      <c r="F11" s="81"/>
      <c r="G11" s="82"/>
      <c r="H11" s="83"/>
      <c r="I11" s="80"/>
      <c r="J11" s="84"/>
      <c r="K11" s="84"/>
      <c r="L11" s="84"/>
      <c r="M11" s="85"/>
    </row>
    <row r="12" spans="1:13" ht="12" customHeight="1" x14ac:dyDescent="0.25">
      <c r="C12" s="44"/>
      <c r="D12" s="44"/>
      <c r="E12" s="62"/>
      <c r="F12" s="63"/>
      <c r="G12" s="64"/>
      <c r="H12" s="65"/>
      <c r="I12" s="62"/>
      <c r="J12" s="66"/>
      <c r="K12" s="66"/>
      <c r="L12" s="66"/>
      <c r="M12" s="67"/>
    </row>
    <row r="13" spans="1:13" x14ac:dyDescent="0.25">
      <c r="A13" s="38" t="s">
        <v>529</v>
      </c>
      <c r="B13" s="44" t="s">
        <v>109</v>
      </c>
      <c r="C13" s="45"/>
      <c r="D13" s="42"/>
      <c r="E13" s="62">
        <f>SUM(E15:E33)</f>
        <v>0</v>
      </c>
      <c r="F13" s="63">
        <f t="shared" ref="F13:M13" si="1">SUM(F15:F33)</f>
        <v>0</v>
      </c>
      <c r="G13" s="64">
        <f t="shared" si="1"/>
        <v>0</v>
      </c>
      <c r="H13" s="65">
        <f t="shared" si="1"/>
        <v>0</v>
      </c>
      <c r="I13" s="62">
        <f t="shared" si="1"/>
        <v>0</v>
      </c>
      <c r="J13" s="66">
        <f t="shared" si="1"/>
        <v>0</v>
      </c>
      <c r="K13" s="66">
        <f t="shared" ref="K13:L13" si="2">SUM(K15:K33)</f>
        <v>0</v>
      </c>
      <c r="L13" s="66">
        <f t="shared" si="2"/>
        <v>0</v>
      </c>
      <c r="M13" s="67">
        <f t="shared" si="1"/>
        <v>0</v>
      </c>
    </row>
    <row r="14" spans="1:13" ht="5.25" customHeight="1" x14ac:dyDescent="0.25">
      <c r="C14" s="44"/>
      <c r="D14" s="44"/>
      <c r="E14" s="62"/>
      <c r="F14" s="63"/>
      <c r="G14" s="64"/>
      <c r="H14" s="65"/>
      <c r="I14" s="62"/>
      <c r="J14" s="66"/>
      <c r="K14" s="66"/>
      <c r="L14" s="66"/>
      <c r="M14" s="67"/>
    </row>
    <row r="15" spans="1:13" x14ac:dyDescent="0.25">
      <c r="A15" s="41" t="s">
        <v>344</v>
      </c>
      <c r="B15" s="46" t="s">
        <v>110</v>
      </c>
      <c r="C15" s="43"/>
      <c r="D15" s="46"/>
      <c r="E15" s="235"/>
      <c r="F15" s="233"/>
      <c r="G15" s="234"/>
      <c r="H15" s="247"/>
      <c r="I15" s="235"/>
      <c r="J15" s="248"/>
      <c r="K15" s="248"/>
      <c r="L15" s="248"/>
      <c r="M15" s="236"/>
    </row>
    <row r="16" spans="1:13" x14ac:dyDescent="0.25">
      <c r="A16" s="41" t="s">
        <v>345</v>
      </c>
      <c r="B16" s="46" t="s">
        <v>111</v>
      </c>
      <c r="C16" s="43"/>
      <c r="D16" s="46"/>
      <c r="E16" s="240"/>
      <c r="F16" s="238"/>
      <c r="G16" s="239"/>
      <c r="H16" s="249"/>
      <c r="I16" s="240"/>
      <c r="J16" s="250"/>
      <c r="K16" s="250"/>
      <c r="L16" s="250"/>
      <c r="M16" s="241"/>
    </row>
    <row r="17" spans="1:13" x14ac:dyDescent="0.25">
      <c r="A17" s="41" t="s">
        <v>346</v>
      </c>
      <c r="B17" s="46" t="s">
        <v>113</v>
      </c>
      <c r="C17" s="43"/>
      <c r="D17" s="46"/>
      <c r="E17" s="240"/>
      <c r="F17" s="238"/>
      <c r="G17" s="239"/>
      <c r="H17" s="249"/>
      <c r="I17" s="240"/>
      <c r="J17" s="250"/>
      <c r="K17" s="250"/>
      <c r="L17" s="250"/>
      <c r="M17" s="241"/>
    </row>
    <row r="18" spans="1:13" x14ac:dyDescent="0.25">
      <c r="A18" s="41" t="s">
        <v>347</v>
      </c>
      <c r="B18" s="46" t="s">
        <v>863</v>
      </c>
      <c r="C18" s="43"/>
      <c r="D18" s="46"/>
      <c r="E18" s="240"/>
      <c r="F18" s="238"/>
      <c r="G18" s="239"/>
      <c r="H18" s="249"/>
      <c r="I18" s="240"/>
      <c r="J18" s="250"/>
      <c r="K18" s="250"/>
      <c r="L18" s="250"/>
      <c r="M18" s="241"/>
    </row>
    <row r="19" spans="1:13" x14ac:dyDescent="0.25">
      <c r="A19" s="41" t="s">
        <v>348</v>
      </c>
      <c r="B19" s="46" t="s">
        <v>115</v>
      </c>
      <c r="C19" s="43"/>
      <c r="D19" s="46"/>
      <c r="E19" s="240"/>
      <c r="F19" s="238"/>
      <c r="G19" s="239"/>
      <c r="H19" s="249"/>
      <c r="I19" s="240"/>
      <c r="J19" s="250"/>
      <c r="K19" s="250"/>
      <c r="L19" s="250"/>
      <c r="M19" s="241"/>
    </row>
    <row r="20" spans="1:13" ht="30" x14ac:dyDescent="0.25">
      <c r="A20" s="41" t="s">
        <v>349</v>
      </c>
      <c r="B20" s="46" t="s">
        <v>118</v>
      </c>
      <c r="C20" s="43"/>
      <c r="D20" s="46"/>
      <c r="E20" s="240"/>
      <c r="F20" s="238"/>
      <c r="G20" s="239"/>
      <c r="H20" s="249"/>
      <c r="I20" s="240"/>
      <c r="J20" s="250"/>
      <c r="K20" s="250"/>
      <c r="L20" s="250"/>
      <c r="M20" s="241"/>
    </row>
    <row r="21" spans="1:13" x14ac:dyDescent="0.25">
      <c r="A21" s="41" t="s">
        <v>350</v>
      </c>
      <c r="B21" s="46" t="s">
        <v>343</v>
      </c>
      <c r="C21" s="43"/>
      <c r="D21" s="46"/>
      <c r="E21" s="240"/>
      <c r="F21" s="238"/>
      <c r="G21" s="239"/>
      <c r="H21" s="249"/>
      <c r="I21" s="240"/>
      <c r="J21" s="250"/>
      <c r="K21" s="250"/>
      <c r="L21" s="250"/>
      <c r="M21" s="241"/>
    </row>
    <row r="22" spans="1:13" x14ac:dyDescent="0.25">
      <c r="A22" s="41" t="s">
        <v>351</v>
      </c>
      <c r="B22" s="46" t="s">
        <v>116</v>
      </c>
      <c r="C22" s="43"/>
      <c r="D22" s="46"/>
      <c r="E22" s="240"/>
      <c r="F22" s="238"/>
      <c r="G22" s="239"/>
      <c r="H22" s="249"/>
      <c r="I22" s="240"/>
      <c r="J22" s="250"/>
      <c r="K22" s="250"/>
      <c r="L22" s="250"/>
      <c r="M22" s="241"/>
    </row>
    <row r="23" spans="1:13" x14ac:dyDescent="0.25">
      <c r="A23" s="41" t="s">
        <v>352</v>
      </c>
      <c r="B23" s="46" t="s">
        <v>956</v>
      </c>
      <c r="C23" s="43"/>
      <c r="D23" s="46"/>
      <c r="E23" s="240"/>
      <c r="F23" s="238"/>
      <c r="G23" s="239"/>
      <c r="H23" s="249"/>
      <c r="I23" s="240"/>
      <c r="J23" s="250"/>
      <c r="K23" s="250"/>
      <c r="L23" s="250"/>
      <c r="M23" s="241"/>
    </row>
    <row r="24" spans="1:13" x14ac:dyDescent="0.25">
      <c r="A24" s="41" t="s">
        <v>353</v>
      </c>
      <c r="B24" s="46" t="s">
        <v>119</v>
      </c>
      <c r="C24" s="43"/>
      <c r="D24" s="46"/>
      <c r="E24" s="240"/>
      <c r="F24" s="238"/>
      <c r="G24" s="239"/>
      <c r="H24" s="249"/>
      <c r="I24" s="240"/>
      <c r="J24" s="250"/>
      <c r="K24" s="250"/>
      <c r="L24" s="250"/>
      <c r="M24" s="241"/>
    </row>
    <row r="25" spans="1:13" x14ac:dyDescent="0.25">
      <c r="A25" s="41" t="s">
        <v>354</v>
      </c>
      <c r="B25" s="46" t="s">
        <v>120</v>
      </c>
      <c r="C25" s="43"/>
      <c r="D25" s="46"/>
      <c r="E25" s="240"/>
      <c r="F25" s="238"/>
      <c r="G25" s="239"/>
      <c r="H25" s="249"/>
      <c r="I25" s="240"/>
      <c r="J25" s="250"/>
      <c r="K25" s="250"/>
      <c r="L25" s="250"/>
      <c r="M25" s="241"/>
    </row>
    <row r="26" spans="1:13" x14ac:dyDescent="0.25">
      <c r="A26" s="41" t="s">
        <v>355</v>
      </c>
      <c r="B26" s="46" t="s">
        <v>127</v>
      </c>
      <c r="C26" s="43"/>
      <c r="D26" s="46"/>
      <c r="E26" s="240"/>
      <c r="F26" s="238"/>
      <c r="G26" s="239"/>
      <c r="H26" s="249"/>
      <c r="I26" s="240"/>
      <c r="J26" s="250"/>
      <c r="K26" s="250"/>
      <c r="L26" s="250"/>
      <c r="M26" s="241"/>
    </row>
    <row r="27" spans="1:13" ht="30" x14ac:dyDescent="0.25">
      <c r="A27" s="41" t="s">
        <v>356</v>
      </c>
      <c r="B27" s="46" t="s">
        <v>128</v>
      </c>
      <c r="C27" s="43"/>
      <c r="D27" s="46"/>
      <c r="E27" s="240"/>
      <c r="F27" s="238"/>
      <c r="G27" s="239"/>
      <c r="H27" s="249"/>
      <c r="I27" s="240"/>
      <c r="J27" s="250"/>
      <c r="K27" s="250"/>
      <c r="L27" s="250"/>
      <c r="M27" s="241"/>
    </row>
    <row r="28" spans="1:13" x14ac:dyDescent="0.25">
      <c r="A28" s="41" t="s">
        <v>357</v>
      </c>
      <c r="B28" s="46" t="s">
        <v>121</v>
      </c>
      <c r="C28" s="43"/>
      <c r="D28" s="46"/>
      <c r="E28" s="240"/>
      <c r="F28" s="238"/>
      <c r="G28" s="239"/>
      <c r="H28" s="249"/>
      <c r="I28" s="240"/>
      <c r="J28" s="250"/>
      <c r="K28" s="250"/>
      <c r="L28" s="250"/>
      <c r="M28" s="241"/>
    </row>
    <row r="29" spans="1:13" x14ac:dyDescent="0.25">
      <c r="A29" s="41" t="s">
        <v>358</v>
      </c>
      <c r="B29" s="46" t="s">
        <v>129</v>
      </c>
      <c r="C29" s="43"/>
      <c r="D29" s="46"/>
      <c r="E29" s="240"/>
      <c r="F29" s="238"/>
      <c r="G29" s="239"/>
      <c r="H29" s="249"/>
      <c r="I29" s="240"/>
      <c r="J29" s="250"/>
      <c r="K29" s="250"/>
      <c r="L29" s="250"/>
      <c r="M29" s="241"/>
    </row>
    <row r="30" spans="1:13" x14ac:dyDescent="0.25">
      <c r="A30" s="41" t="s">
        <v>359</v>
      </c>
      <c r="B30" s="46" t="s">
        <v>122</v>
      </c>
      <c r="C30" s="43"/>
      <c r="D30" s="46"/>
      <c r="E30" s="240"/>
      <c r="F30" s="238"/>
      <c r="G30" s="239"/>
      <c r="H30" s="249"/>
      <c r="I30" s="240"/>
      <c r="J30" s="250"/>
      <c r="K30" s="250"/>
      <c r="L30" s="250"/>
      <c r="M30" s="241"/>
    </row>
    <row r="31" spans="1:13" x14ac:dyDescent="0.25">
      <c r="A31" s="41" t="s">
        <v>360</v>
      </c>
      <c r="B31" s="46" t="s">
        <v>130</v>
      </c>
      <c r="C31" s="43"/>
      <c r="D31" s="46"/>
      <c r="E31" s="240"/>
      <c r="F31" s="238"/>
      <c r="G31" s="239"/>
      <c r="H31" s="249"/>
      <c r="I31" s="240"/>
      <c r="J31" s="250"/>
      <c r="K31" s="250"/>
      <c r="L31" s="250"/>
      <c r="M31" s="241"/>
    </row>
    <row r="32" spans="1:13" x14ac:dyDescent="0.25">
      <c r="A32" s="41" t="s">
        <v>361</v>
      </c>
      <c r="B32" s="46" t="s">
        <v>131</v>
      </c>
      <c r="C32" s="43"/>
      <c r="D32" s="46"/>
      <c r="E32" s="240"/>
      <c r="F32" s="238"/>
      <c r="G32" s="239"/>
      <c r="H32" s="249"/>
      <c r="I32" s="240"/>
      <c r="J32" s="250"/>
      <c r="K32" s="250"/>
      <c r="L32" s="250"/>
      <c r="M32" s="241"/>
    </row>
    <row r="33" spans="1:13" ht="18" customHeight="1" x14ac:dyDescent="0.25">
      <c r="A33" s="41" t="s">
        <v>362</v>
      </c>
      <c r="B33" s="46" t="s">
        <v>132</v>
      </c>
      <c r="C33" s="43"/>
      <c r="D33" s="46"/>
      <c r="E33" s="251"/>
      <c r="F33" s="252"/>
      <c r="G33" s="253"/>
      <c r="H33" s="254"/>
      <c r="I33" s="251"/>
      <c r="J33" s="255"/>
      <c r="K33" s="255"/>
      <c r="L33" s="255"/>
      <c r="M33" s="256"/>
    </row>
    <row r="34" spans="1:13" ht="12.75" customHeight="1" x14ac:dyDescent="0.25">
      <c r="C34" s="44"/>
      <c r="D34" s="44"/>
      <c r="E34" s="62"/>
      <c r="F34" s="63"/>
      <c r="G34" s="64"/>
      <c r="H34" s="65"/>
      <c r="I34" s="62"/>
      <c r="J34" s="66"/>
      <c r="K34" s="66"/>
      <c r="L34" s="66"/>
      <c r="M34" s="67"/>
    </row>
    <row r="35" spans="1:13" x14ac:dyDescent="0.25">
      <c r="A35" s="38" t="s">
        <v>730</v>
      </c>
      <c r="B35" s="44" t="s">
        <v>133</v>
      </c>
      <c r="C35" s="45"/>
      <c r="D35" s="46"/>
      <c r="E35" s="62">
        <f>SUM(E37:E46)</f>
        <v>0</v>
      </c>
      <c r="F35" s="63">
        <f t="shared" ref="F35:J35" si="3">SUM(F37:F46)</f>
        <v>0</v>
      </c>
      <c r="G35" s="64">
        <f t="shared" si="3"/>
        <v>0</v>
      </c>
      <c r="H35" s="65">
        <f t="shared" si="3"/>
        <v>0</v>
      </c>
      <c r="I35" s="62">
        <f t="shared" si="3"/>
        <v>0</v>
      </c>
      <c r="J35" s="66">
        <f t="shared" si="3"/>
        <v>0</v>
      </c>
      <c r="K35" s="66">
        <f t="shared" ref="K35:L35" si="4">SUM(K37:K46)</f>
        <v>0</v>
      </c>
      <c r="L35" s="66">
        <f t="shared" si="4"/>
        <v>0</v>
      </c>
      <c r="M35" s="67">
        <f t="shared" ref="M35" si="5">SUM(M37:M46)</f>
        <v>0</v>
      </c>
    </row>
    <row r="36" spans="1:13" ht="4.5" customHeight="1" x14ac:dyDescent="0.25">
      <c r="C36" s="44"/>
      <c r="D36" s="44"/>
      <c r="E36" s="62"/>
      <c r="F36" s="63"/>
      <c r="G36" s="64"/>
      <c r="H36" s="65"/>
      <c r="I36" s="62"/>
      <c r="J36" s="66"/>
      <c r="K36" s="66"/>
      <c r="L36" s="66"/>
      <c r="M36" s="67"/>
    </row>
    <row r="37" spans="1:13" ht="30" customHeight="1" x14ac:dyDescent="0.25">
      <c r="A37" s="41" t="s">
        <v>731</v>
      </c>
      <c r="B37" s="46" t="s">
        <v>126</v>
      </c>
      <c r="C37" s="43"/>
      <c r="D37" s="46"/>
      <c r="E37" s="235"/>
      <c r="F37" s="233"/>
      <c r="G37" s="234"/>
      <c r="H37" s="247"/>
      <c r="I37" s="235"/>
      <c r="J37" s="248"/>
      <c r="K37" s="248"/>
      <c r="L37" s="248"/>
      <c r="M37" s="236"/>
    </row>
    <row r="38" spans="1:13" ht="15.75" customHeight="1" x14ac:dyDescent="0.25">
      <c r="A38" s="41" t="s">
        <v>732</v>
      </c>
      <c r="B38" s="46" t="s">
        <v>957</v>
      </c>
      <c r="C38" s="43"/>
      <c r="D38" s="46"/>
      <c r="E38" s="240"/>
      <c r="F38" s="238"/>
      <c r="G38" s="239"/>
      <c r="H38" s="249"/>
      <c r="I38" s="240"/>
      <c r="J38" s="250"/>
      <c r="K38" s="250"/>
      <c r="L38" s="250"/>
      <c r="M38" s="241"/>
    </row>
    <row r="39" spans="1:13" x14ac:dyDescent="0.25">
      <c r="A39" s="41" t="s">
        <v>733</v>
      </c>
      <c r="B39" s="46" t="s">
        <v>861</v>
      </c>
      <c r="C39" s="43"/>
      <c r="D39" s="46"/>
      <c r="E39" s="240"/>
      <c r="F39" s="238"/>
      <c r="G39" s="239"/>
      <c r="H39" s="249"/>
      <c r="I39" s="240"/>
      <c r="J39" s="250"/>
      <c r="K39" s="250"/>
      <c r="L39" s="250"/>
      <c r="M39" s="241"/>
    </row>
    <row r="40" spans="1:13" x14ac:dyDescent="0.25">
      <c r="A40" s="41" t="s">
        <v>734</v>
      </c>
      <c r="B40" s="46" t="s">
        <v>135</v>
      </c>
      <c r="C40" s="43"/>
      <c r="D40" s="46"/>
      <c r="E40" s="240"/>
      <c r="F40" s="238"/>
      <c r="G40" s="239"/>
      <c r="H40" s="249"/>
      <c r="I40" s="240"/>
      <c r="J40" s="250"/>
      <c r="K40" s="250"/>
      <c r="L40" s="250"/>
      <c r="M40" s="241"/>
    </row>
    <row r="41" spans="1:13" x14ac:dyDescent="0.25">
      <c r="A41" s="41" t="s">
        <v>735</v>
      </c>
      <c r="B41" s="46" t="s">
        <v>134</v>
      </c>
      <c r="C41" s="43"/>
      <c r="D41" s="46"/>
      <c r="E41" s="240"/>
      <c r="F41" s="238"/>
      <c r="G41" s="239"/>
      <c r="H41" s="249"/>
      <c r="I41" s="240"/>
      <c r="J41" s="250"/>
      <c r="K41" s="250"/>
      <c r="L41" s="250"/>
      <c r="M41" s="241"/>
    </row>
    <row r="42" spans="1:13" x14ac:dyDescent="0.25">
      <c r="A42" s="41" t="s">
        <v>736</v>
      </c>
      <c r="B42" s="46" t="s">
        <v>123</v>
      </c>
      <c r="C42" s="43"/>
      <c r="D42" s="46"/>
      <c r="E42" s="240"/>
      <c r="F42" s="238"/>
      <c r="G42" s="239"/>
      <c r="H42" s="249"/>
      <c r="I42" s="240"/>
      <c r="J42" s="250"/>
      <c r="K42" s="250"/>
      <c r="L42" s="250"/>
      <c r="M42" s="241"/>
    </row>
    <row r="43" spans="1:13" x14ac:dyDescent="0.25">
      <c r="A43" s="41" t="s">
        <v>737</v>
      </c>
      <c r="B43" s="46" t="s">
        <v>862</v>
      </c>
      <c r="C43" s="43"/>
      <c r="D43" s="46"/>
      <c r="E43" s="240"/>
      <c r="F43" s="238"/>
      <c r="G43" s="239"/>
      <c r="H43" s="249"/>
      <c r="I43" s="240"/>
      <c r="J43" s="250"/>
      <c r="K43" s="250"/>
      <c r="L43" s="250"/>
      <c r="M43" s="241"/>
    </row>
    <row r="44" spans="1:13" x14ac:dyDescent="0.25">
      <c r="A44" s="41" t="s">
        <v>738</v>
      </c>
      <c r="B44" s="46" t="s">
        <v>136</v>
      </c>
      <c r="C44" s="43"/>
      <c r="D44" s="46"/>
      <c r="E44" s="240"/>
      <c r="F44" s="238"/>
      <c r="G44" s="239"/>
      <c r="H44" s="249"/>
      <c r="I44" s="240"/>
      <c r="J44" s="250"/>
      <c r="K44" s="250"/>
      <c r="L44" s="250"/>
      <c r="M44" s="241"/>
    </row>
    <row r="45" spans="1:13" x14ac:dyDescent="0.25">
      <c r="A45" s="41" t="s">
        <v>739</v>
      </c>
      <c r="B45" s="46" t="s">
        <v>137</v>
      </c>
      <c r="C45" s="43"/>
      <c r="D45" s="46"/>
      <c r="E45" s="240"/>
      <c r="F45" s="238"/>
      <c r="G45" s="239"/>
      <c r="H45" s="249"/>
      <c r="I45" s="240"/>
      <c r="J45" s="250"/>
      <c r="K45" s="250"/>
      <c r="L45" s="250"/>
      <c r="M45" s="241"/>
    </row>
    <row r="46" spans="1:13" ht="15.75" thickBot="1" x14ac:dyDescent="0.3">
      <c r="A46" s="41" t="s">
        <v>740</v>
      </c>
      <c r="B46" s="313"/>
      <c r="C46" s="313"/>
      <c r="D46" s="47"/>
      <c r="E46" s="245"/>
      <c r="F46" s="243"/>
      <c r="G46" s="244"/>
      <c r="H46" s="257"/>
      <c r="I46" s="258"/>
      <c r="J46" s="246"/>
      <c r="K46" s="246"/>
      <c r="L46" s="246"/>
      <c r="M46" s="246"/>
    </row>
    <row r="47" spans="1:13" ht="20.25" customHeight="1" thickBot="1" x14ac:dyDescent="0.3">
      <c r="B47" s="91"/>
      <c r="C47" s="97" t="s">
        <v>961</v>
      </c>
      <c r="D47" s="49"/>
      <c r="E47" s="90">
        <f>E3+E13+E35</f>
        <v>0</v>
      </c>
      <c r="F47" s="90">
        <f t="shared" ref="F47:M47" si="6">F3+F13+F35</f>
        <v>0</v>
      </c>
      <c r="G47" s="90">
        <f t="shared" si="6"/>
        <v>0</v>
      </c>
      <c r="H47" s="90">
        <f t="shared" si="6"/>
        <v>0</v>
      </c>
      <c r="I47" s="90">
        <f t="shared" si="6"/>
        <v>0</v>
      </c>
      <c r="J47" s="90">
        <f t="shared" si="6"/>
        <v>0</v>
      </c>
      <c r="K47" s="90">
        <f t="shared" ref="K47:L47" si="7">K3+K13+K35</f>
        <v>0</v>
      </c>
      <c r="L47" s="90">
        <f t="shared" si="7"/>
        <v>0</v>
      </c>
      <c r="M47" s="90">
        <f t="shared" si="6"/>
        <v>0</v>
      </c>
    </row>
    <row r="48" spans="1:13" ht="20.25" customHeight="1" x14ac:dyDescent="0.25"/>
    <row r="49" spans="1:9" x14ac:dyDescent="0.25">
      <c r="I49" s="48"/>
    </row>
    <row r="50" spans="1:9" x14ac:dyDescent="0.25">
      <c r="A50" s="337"/>
      <c r="B50" s="338"/>
      <c r="C50" s="51"/>
      <c r="D50" s="51"/>
      <c r="E50" s="52"/>
      <c r="F50" s="52"/>
      <c r="G50" s="52"/>
      <c r="H50" s="52"/>
      <c r="I50" s="52"/>
    </row>
    <row r="51" spans="1:9" x14ac:dyDescent="0.25">
      <c r="A51" s="337"/>
      <c r="B51" s="338"/>
      <c r="C51" s="51"/>
      <c r="D51" s="51"/>
      <c r="E51" s="52"/>
      <c r="F51" s="52"/>
      <c r="G51" s="52"/>
      <c r="H51" s="52"/>
      <c r="I51" s="52"/>
    </row>
    <row r="52" spans="1:9" x14ac:dyDescent="0.25">
      <c r="A52" s="337"/>
      <c r="B52" s="338"/>
      <c r="C52" s="51"/>
      <c r="D52" s="51"/>
      <c r="E52" s="52"/>
      <c r="F52" s="52"/>
      <c r="G52" s="52"/>
      <c r="H52" s="52"/>
      <c r="I52" s="52"/>
    </row>
    <row r="53" spans="1:9" x14ac:dyDescent="0.25">
      <c r="E53" s="53"/>
      <c r="F53" s="53"/>
      <c r="G53" s="53"/>
      <c r="H53" s="53"/>
      <c r="I53" s="53"/>
    </row>
  </sheetData>
  <sheetProtection algorithmName="SHA-512" hashValue="UgmRzbvaVRJTPk3mxfq6Z8Y+58Wba0+NUtHVidoiQCuwZW5dzIh+VANvPP/IPqfRU2clZatBus/iISj3JDgOAw==" saltValue="mks5tPzCOn2qgshTpUk8DQ==" spinCount="100000" sheet="1" selectLockedCells="1"/>
  <mergeCells count="11">
    <mergeCell ref="M1:M2"/>
    <mergeCell ref="H1:H2"/>
    <mergeCell ref="A51:B51"/>
    <mergeCell ref="A52:B52"/>
    <mergeCell ref="I1:I2"/>
    <mergeCell ref="J1:J2"/>
    <mergeCell ref="F1:G1"/>
    <mergeCell ref="B2:C2"/>
    <mergeCell ref="A50:B50"/>
    <mergeCell ref="K1:K2"/>
    <mergeCell ref="L1:L2"/>
  </mergeCells>
  <phoneticPr fontId="2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ull4"/>
  <dimension ref="A1:M53"/>
  <sheetViews>
    <sheetView zoomScale="85" zoomScaleNormal="85" workbookViewId="0">
      <selection activeCell="B48" sqref="B48:C48"/>
    </sheetView>
  </sheetViews>
  <sheetFormatPr defaultColWidth="11.42578125" defaultRowHeight="15" x14ac:dyDescent="0.25"/>
  <cols>
    <col min="1" max="1" width="9.5703125" style="16" customWidth="1"/>
    <col min="2" max="2" width="35.5703125" style="16" customWidth="1"/>
    <col min="3" max="3" width="28.85546875" style="16" customWidth="1"/>
    <col min="4" max="4" width="2.28515625" style="7" customWidth="1"/>
    <col min="5" max="7" width="16.7109375" style="7" customWidth="1"/>
    <col min="8" max="8" width="10.7109375" style="7" customWidth="1"/>
    <col min="9" max="9" width="16.7109375" style="7" customWidth="1"/>
    <col min="10" max="12" width="17.140625" style="7" customWidth="1"/>
    <col min="13" max="13" width="15.5703125" style="7" customWidth="1"/>
    <col min="14" max="16384" width="11.42578125" style="7"/>
  </cols>
  <sheetData>
    <row r="1" spans="1:13" ht="18" customHeight="1" thickBot="1" x14ac:dyDescent="0.25">
      <c r="A1" s="30"/>
      <c r="B1" s="31"/>
      <c r="C1" s="31"/>
      <c r="D1" s="92"/>
      <c r="E1" s="32" t="s">
        <v>756</v>
      </c>
      <c r="F1" s="344" t="s">
        <v>758</v>
      </c>
      <c r="G1" s="345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26.25" customHeight="1" thickBot="1" x14ac:dyDescent="0.3">
      <c r="B2" s="343" t="s">
        <v>160</v>
      </c>
      <c r="C2" s="343"/>
      <c r="D2" s="26"/>
      <c r="E2" s="35" t="s">
        <v>757</v>
      </c>
      <c r="F2" s="98" t="s">
        <v>249</v>
      </c>
      <c r="G2" s="99" t="s">
        <v>250</v>
      </c>
      <c r="H2" s="346"/>
      <c r="I2" s="340"/>
      <c r="J2" s="340"/>
      <c r="K2" s="340"/>
      <c r="L2" s="340"/>
      <c r="M2" s="335"/>
    </row>
    <row r="3" spans="1:13" x14ac:dyDescent="0.2">
      <c r="A3" s="38" t="s">
        <v>253</v>
      </c>
      <c r="B3" s="39" t="s">
        <v>138</v>
      </c>
      <c r="C3" s="40"/>
      <c r="D3" s="93"/>
      <c r="E3" s="100">
        <f>SUM(E5:E19)</f>
        <v>0</v>
      </c>
      <c r="F3" s="101">
        <f t="shared" ref="F3:M3" si="0">SUM(F5:F19)</f>
        <v>0</v>
      </c>
      <c r="G3" s="102">
        <f t="shared" si="0"/>
        <v>0</v>
      </c>
      <c r="H3" s="100">
        <f t="shared" si="0"/>
        <v>0</v>
      </c>
      <c r="I3" s="100">
        <f t="shared" si="0"/>
        <v>0</v>
      </c>
      <c r="J3" s="103">
        <f t="shared" si="0"/>
        <v>0</v>
      </c>
      <c r="K3" s="103">
        <f t="shared" ref="K3:L3" si="1">SUM(K5:K19)</f>
        <v>0</v>
      </c>
      <c r="L3" s="103">
        <f t="shared" si="1"/>
        <v>0</v>
      </c>
      <c r="M3" s="103">
        <f t="shared" si="0"/>
        <v>0</v>
      </c>
    </row>
    <row r="4" spans="1:13" ht="6" customHeight="1" x14ac:dyDescent="0.25">
      <c r="C4" s="39"/>
      <c r="D4" s="94"/>
      <c r="E4" s="62"/>
      <c r="F4" s="104"/>
      <c r="G4" s="64"/>
      <c r="H4" s="62"/>
      <c r="I4" s="62"/>
      <c r="J4" s="67"/>
      <c r="K4" s="67"/>
      <c r="L4" s="67"/>
      <c r="M4" s="67"/>
    </row>
    <row r="5" spans="1:13" x14ac:dyDescent="0.25">
      <c r="A5" s="41" t="s">
        <v>484</v>
      </c>
      <c r="B5" s="46" t="s">
        <v>864</v>
      </c>
      <c r="C5" s="43"/>
      <c r="D5" s="25"/>
      <c r="E5" s="68"/>
      <c r="F5" s="105"/>
      <c r="G5" s="70"/>
      <c r="H5" s="68"/>
      <c r="I5" s="68"/>
      <c r="J5" s="73"/>
      <c r="K5" s="73"/>
      <c r="L5" s="73"/>
      <c r="M5" s="73"/>
    </row>
    <row r="6" spans="1:13" x14ac:dyDescent="0.25">
      <c r="A6" s="41" t="s">
        <v>485</v>
      </c>
      <c r="B6" s="46" t="s">
        <v>161</v>
      </c>
      <c r="C6" s="43"/>
      <c r="D6" s="25"/>
      <c r="E6" s="74"/>
      <c r="F6" s="106"/>
      <c r="G6" s="76"/>
      <c r="H6" s="74"/>
      <c r="I6" s="74"/>
      <c r="J6" s="79"/>
      <c r="K6" s="79"/>
      <c r="L6" s="79"/>
      <c r="M6" s="79"/>
    </row>
    <row r="7" spans="1:13" x14ac:dyDescent="0.25">
      <c r="A7" s="41" t="s">
        <v>486</v>
      </c>
      <c r="B7" s="46" t="s">
        <v>162</v>
      </c>
      <c r="C7" s="43"/>
      <c r="D7" s="25"/>
      <c r="E7" s="74"/>
      <c r="F7" s="106"/>
      <c r="G7" s="76"/>
      <c r="H7" s="74"/>
      <c r="I7" s="74"/>
      <c r="J7" s="79"/>
      <c r="K7" s="79"/>
      <c r="L7" s="79"/>
      <c r="M7" s="79"/>
    </row>
    <row r="8" spans="1:13" x14ac:dyDescent="0.25">
      <c r="A8" s="41" t="s">
        <v>487</v>
      </c>
      <c r="B8" s="46" t="s">
        <v>152</v>
      </c>
      <c r="C8" s="43"/>
      <c r="D8" s="25"/>
      <c r="E8" s="74"/>
      <c r="F8" s="106"/>
      <c r="G8" s="76"/>
      <c r="H8" s="74"/>
      <c r="I8" s="74"/>
      <c r="J8" s="79"/>
      <c r="K8" s="79"/>
      <c r="L8" s="79"/>
      <c r="M8" s="79"/>
    </row>
    <row r="9" spans="1:13" x14ac:dyDescent="0.25">
      <c r="A9" s="41" t="s">
        <v>488</v>
      </c>
      <c r="B9" s="46" t="s">
        <v>152</v>
      </c>
      <c r="C9" s="43"/>
      <c r="D9" s="25"/>
      <c r="E9" s="74"/>
      <c r="F9" s="106"/>
      <c r="G9" s="76"/>
      <c r="H9" s="74"/>
      <c r="I9" s="74"/>
      <c r="J9" s="79"/>
      <c r="K9" s="79"/>
      <c r="L9" s="79"/>
      <c r="M9" s="79"/>
    </row>
    <row r="10" spans="1:13" x14ac:dyDescent="0.25">
      <c r="A10" s="41" t="s">
        <v>489</v>
      </c>
      <c r="B10" s="46" t="s">
        <v>152</v>
      </c>
      <c r="C10" s="43"/>
      <c r="D10" s="25"/>
      <c r="E10" s="74"/>
      <c r="F10" s="106"/>
      <c r="G10" s="76"/>
      <c r="H10" s="74"/>
      <c r="I10" s="74"/>
      <c r="J10" s="79"/>
      <c r="K10" s="79"/>
      <c r="L10" s="79"/>
      <c r="M10" s="79"/>
    </row>
    <row r="11" spans="1:13" x14ac:dyDescent="0.25">
      <c r="A11" s="41" t="s">
        <v>490</v>
      </c>
      <c r="B11" s="46" t="s">
        <v>890</v>
      </c>
      <c r="C11" s="43"/>
      <c r="D11" s="25"/>
      <c r="E11" s="74"/>
      <c r="F11" s="106"/>
      <c r="G11" s="76"/>
      <c r="H11" s="74"/>
      <c r="I11" s="74"/>
      <c r="J11" s="79"/>
      <c r="K11" s="79"/>
      <c r="L11" s="79"/>
      <c r="M11" s="79"/>
    </row>
    <row r="12" spans="1:13" x14ac:dyDescent="0.25">
      <c r="A12" s="41" t="s">
        <v>491</v>
      </c>
      <c r="B12" s="46" t="s">
        <v>153</v>
      </c>
      <c r="C12" s="43"/>
      <c r="D12" s="25"/>
      <c r="E12" s="74"/>
      <c r="F12" s="106"/>
      <c r="G12" s="76"/>
      <c r="H12" s="74"/>
      <c r="I12" s="74"/>
      <c r="J12" s="79"/>
      <c r="K12" s="79"/>
      <c r="L12" s="79"/>
      <c r="M12" s="79"/>
    </row>
    <row r="13" spans="1:13" x14ac:dyDescent="0.25">
      <c r="A13" s="41" t="s">
        <v>492</v>
      </c>
      <c r="B13" s="46" t="s">
        <v>154</v>
      </c>
      <c r="C13" s="43"/>
      <c r="D13" s="25"/>
      <c r="E13" s="74"/>
      <c r="F13" s="106"/>
      <c r="G13" s="76"/>
      <c r="H13" s="74"/>
      <c r="I13" s="74"/>
      <c r="J13" s="79"/>
      <c r="K13" s="79"/>
      <c r="L13" s="79"/>
      <c r="M13" s="79"/>
    </row>
    <row r="14" spans="1:13" x14ac:dyDescent="0.25">
      <c r="A14" s="41" t="s">
        <v>493</v>
      </c>
      <c r="B14" s="46" t="s">
        <v>139</v>
      </c>
      <c r="C14" s="43"/>
      <c r="D14" s="25"/>
      <c r="E14" s="74"/>
      <c r="F14" s="106"/>
      <c r="G14" s="76"/>
      <c r="H14" s="74"/>
      <c r="I14" s="74"/>
      <c r="J14" s="79"/>
      <c r="K14" s="79"/>
      <c r="L14" s="79"/>
      <c r="M14" s="79"/>
    </row>
    <row r="15" spans="1:13" x14ac:dyDescent="0.25">
      <c r="A15" s="41" t="s">
        <v>494</v>
      </c>
      <c r="B15" s="46" t="s">
        <v>155</v>
      </c>
      <c r="C15" s="43"/>
      <c r="D15" s="25"/>
      <c r="E15" s="74"/>
      <c r="F15" s="106"/>
      <c r="G15" s="76"/>
      <c r="H15" s="74"/>
      <c r="I15" s="74"/>
      <c r="J15" s="79"/>
      <c r="K15" s="79"/>
      <c r="L15" s="79"/>
      <c r="M15" s="79"/>
    </row>
    <row r="16" spans="1:13" x14ac:dyDescent="0.25">
      <c r="A16" s="41" t="s">
        <v>495</v>
      </c>
      <c r="B16" s="46" t="s">
        <v>140</v>
      </c>
      <c r="C16" s="43"/>
      <c r="D16" s="25"/>
      <c r="E16" s="74"/>
      <c r="F16" s="106"/>
      <c r="G16" s="76"/>
      <c r="H16" s="74"/>
      <c r="I16" s="74"/>
      <c r="J16" s="79"/>
      <c r="K16" s="79"/>
      <c r="L16" s="79"/>
      <c r="M16" s="79"/>
    </row>
    <row r="17" spans="1:13" x14ac:dyDescent="0.25">
      <c r="A17" s="41" t="s">
        <v>496</v>
      </c>
      <c r="B17" s="46" t="s">
        <v>141</v>
      </c>
      <c r="C17" s="43"/>
      <c r="D17" s="25"/>
      <c r="E17" s="74"/>
      <c r="F17" s="106"/>
      <c r="G17" s="76"/>
      <c r="H17" s="74"/>
      <c r="I17" s="74"/>
      <c r="J17" s="79"/>
      <c r="K17" s="79"/>
      <c r="L17" s="79"/>
      <c r="M17" s="79"/>
    </row>
    <row r="18" spans="1:13" x14ac:dyDescent="0.25">
      <c r="A18" s="41" t="s">
        <v>497</v>
      </c>
      <c r="B18" s="46" t="s">
        <v>150</v>
      </c>
      <c r="C18" s="43"/>
      <c r="D18" s="25"/>
      <c r="E18" s="74"/>
      <c r="F18" s="106"/>
      <c r="G18" s="76"/>
      <c r="H18" s="74"/>
      <c r="I18" s="74"/>
      <c r="J18" s="79"/>
      <c r="K18" s="79"/>
      <c r="L18" s="79"/>
      <c r="M18" s="79"/>
    </row>
    <row r="19" spans="1:13" x14ac:dyDescent="0.25">
      <c r="A19" s="41" t="s">
        <v>715</v>
      </c>
      <c r="B19" s="313"/>
      <c r="C19" s="313"/>
      <c r="D19" s="25"/>
      <c r="E19" s="80"/>
      <c r="F19" s="107"/>
      <c r="G19" s="82"/>
      <c r="H19" s="80"/>
      <c r="I19" s="80"/>
      <c r="J19" s="85"/>
      <c r="K19" s="85"/>
      <c r="L19" s="85"/>
      <c r="M19" s="85"/>
    </row>
    <row r="20" spans="1:13" ht="15.75" x14ac:dyDescent="0.25">
      <c r="C20" s="39"/>
      <c r="D20" s="94"/>
      <c r="E20" s="62"/>
      <c r="F20" s="104"/>
      <c r="G20" s="64"/>
      <c r="H20" s="62"/>
      <c r="I20" s="62"/>
      <c r="J20" s="67"/>
      <c r="K20" s="67"/>
      <c r="L20" s="67"/>
      <c r="M20" s="67"/>
    </row>
    <row r="21" spans="1:13" ht="15.75" x14ac:dyDescent="0.2">
      <c r="A21" s="38" t="s">
        <v>254</v>
      </c>
      <c r="B21" s="39" t="s">
        <v>252</v>
      </c>
      <c r="C21" s="39"/>
      <c r="D21" s="94"/>
      <c r="E21" s="62">
        <f>SUM(E23:E48)</f>
        <v>0</v>
      </c>
      <c r="F21" s="104">
        <f t="shared" ref="F21:M21" si="2">SUM(F23:F48)</f>
        <v>0</v>
      </c>
      <c r="G21" s="64">
        <f t="shared" si="2"/>
        <v>0</v>
      </c>
      <c r="H21" s="62">
        <f t="shared" si="2"/>
        <v>0</v>
      </c>
      <c r="I21" s="62">
        <f t="shared" si="2"/>
        <v>0</v>
      </c>
      <c r="J21" s="67">
        <f t="shared" si="2"/>
        <v>0</v>
      </c>
      <c r="K21" s="67">
        <f t="shared" ref="K21:L21" si="3">SUM(K23:K48)</f>
        <v>0</v>
      </c>
      <c r="L21" s="67">
        <f t="shared" si="3"/>
        <v>0</v>
      </c>
      <c r="M21" s="67">
        <f t="shared" si="2"/>
        <v>0</v>
      </c>
    </row>
    <row r="22" spans="1:13" ht="5.25" customHeight="1" x14ac:dyDescent="0.25">
      <c r="C22" s="39"/>
      <c r="D22" s="94"/>
      <c r="E22" s="62"/>
      <c r="F22" s="104"/>
      <c r="G22" s="64"/>
      <c r="H22" s="62"/>
      <c r="I22" s="62"/>
      <c r="J22" s="67"/>
      <c r="K22" s="67"/>
      <c r="L22" s="67"/>
      <c r="M22" s="67"/>
    </row>
    <row r="23" spans="1:13" x14ac:dyDescent="0.25">
      <c r="A23" s="41" t="s">
        <v>498</v>
      </c>
      <c r="B23" s="46" t="s">
        <v>151</v>
      </c>
      <c r="C23" s="43"/>
      <c r="D23" s="25"/>
      <c r="E23" s="68"/>
      <c r="F23" s="105"/>
      <c r="G23" s="70"/>
      <c r="H23" s="68"/>
      <c r="I23" s="68"/>
      <c r="J23" s="73"/>
      <c r="K23" s="73"/>
      <c r="L23" s="73"/>
      <c r="M23" s="73"/>
    </row>
    <row r="24" spans="1:13" x14ac:dyDescent="0.25">
      <c r="A24" s="41" t="s">
        <v>499</v>
      </c>
      <c r="B24" s="46" t="s">
        <v>163</v>
      </c>
      <c r="C24" s="43"/>
      <c r="D24" s="25"/>
      <c r="E24" s="74"/>
      <c r="F24" s="106"/>
      <c r="G24" s="76"/>
      <c r="H24" s="74"/>
      <c r="I24" s="74"/>
      <c r="J24" s="79"/>
      <c r="K24" s="79"/>
      <c r="L24" s="79"/>
      <c r="M24" s="79"/>
    </row>
    <row r="25" spans="1:13" x14ac:dyDescent="0.25">
      <c r="A25" s="41" t="s">
        <v>500</v>
      </c>
      <c r="B25" s="46" t="s">
        <v>169</v>
      </c>
      <c r="C25" s="43"/>
      <c r="D25" s="25"/>
      <c r="E25" s="74"/>
      <c r="F25" s="106"/>
      <c r="G25" s="76"/>
      <c r="H25" s="74"/>
      <c r="I25" s="74"/>
      <c r="J25" s="79"/>
      <c r="K25" s="79"/>
      <c r="L25" s="79"/>
      <c r="M25" s="79"/>
    </row>
    <row r="26" spans="1:13" x14ac:dyDescent="0.25">
      <c r="A26" s="41" t="s">
        <v>501</v>
      </c>
      <c r="B26" s="46" t="s">
        <v>142</v>
      </c>
      <c r="C26" s="43"/>
      <c r="D26" s="25"/>
      <c r="E26" s="74"/>
      <c r="F26" s="106"/>
      <c r="G26" s="76"/>
      <c r="H26" s="74"/>
      <c r="I26" s="74"/>
      <c r="J26" s="79"/>
      <c r="K26" s="79"/>
      <c r="L26" s="79"/>
      <c r="M26" s="79"/>
    </row>
    <row r="27" spans="1:13" x14ac:dyDescent="0.25">
      <c r="A27" s="41" t="s">
        <v>502</v>
      </c>
      <c r="B27" s="46" t="s">
        <v>341</v>
      </c>
      <c r="C27" s="43"/>
      <c r="D27" s="25"/>
      <c r="E27" s="74"/>
      <c r="F27" s="106"/>
      <c r="G27" s="76"/>
      <c r="H27" s="74"/>
      <c r="I27" s="74"/>
      <c r="J27" s="79"/>
      <c r="K27" s="79"/>
      <c r="L27" s="79"/>
      <c r="M27" s="79"/>
    </row>
    <row r="28" spans="1:13" x14ac:dyDescent="0.25">
      <c r="A28" s="41" t="s">
        <v>503</v>
      </c>
      <c r="B28" s="46" t="s">
        <v>164</v>
      </c>
      <c r="C28" s="43"/>
      <c r="D28" s="25"/>
      <c r="E28" s="74"/>
      <c r="F28" s="106"/>
      <c r="G28" s="76"/>
      <c r="H28" s="74"/>
      <c r="I28" s="74"/>
      <c r="J28" s="79"/>
      <c r="K28" s="79"/>
      <c r="L28" s="79"/>
      <c r="M28" s="79"/>
    </row>
    <row r="29" spans="1:13" x14ac:dyDescent="0.25">
      <c r="A29" s="41" t="s">
        <v>504</v>
      </c>
      <c r="B29" s="46" t="s">
        <v>165</v>
      </c>
      <c r="C29" s="43"/>
      <c r="D29" s="25"/>
      <c r="E29" s="74"/>
      <c r="F29" s="106"/>
      <c r="G29" s="76"/>
      <c r="H29" s="74"/>
      <c r="I29" s="74"/>
      <c r="J29" s="79"/>
      <c r="K29" s="79"/>
      <c r="L29" s="79"/>
      <c r="M29" s="79"/>
    </row>
    <row r="30" spans="1:13" x14ac:dyDescent="0.25">
      <c r="A30" s="41" t="s">
        <v>505</v>
      </c>
      <c r="B30" s="46" t="s">
        <v>156</v>
      </c>
      <c r="C30" s="43"/>
      <c r="D30" s="25"/>
      <c r="E30" s="74"/>
      <c r="F30" s="106"/>
      <c r="G30" s="76"/>
      <c r="H30" s="74"/>
      <c r="I30" s="74"/>
      <c r="J30" s="79"/>
      <c r="K30" s="79"/>
      <c r="L30" s="79"/>
      <c r="M30" s="79"/>
    </row>
    <row r="31" spans="1:13" x14ac:dyDescent="0.25">
      <c r="A31" s="41" t="s">
        <v>506</v>
      </c>
      <c r="B31" s="46" t="s">
        <v>157</v>
      </c>
      <c r="C31" s="43"/>
      <c r="D31" s="25"/>
      <c r="E31" s="74"/>
      <c r="F31" s="106"/>
      <c r="G31" s="76"/>
      <c r="H31" s="74"/>
      <c r="I31" s="74"/>
      <c r="J31" s="79"/>
      <c r="K31" s="79"/>
      <c r="L31" s="79"/>
      <c r="M31" s="79"/>
    </row>
    <row r="32" spans="1:13" x14ac:dyDescent="0.25">
      <c r="A32" s="41" t="s">
        <v>507</v>
      </c>
      <c r="B32" s="46" t="s">
        <v>158</v>
      </c>
      <c r="C32" s="43"/>
      <c r="D32" s="25"/>
      <c r="E32" s="74"/>
      <c r="F32" s="106"/>
      <c r="G32" s="76"/>
      <c r="H32" s="74"/>
      <c r="I32" s="74"/>
      <c r="J32" s="79"/>
      <c r="K32" s="79"/>
      <c r="L32" s="79"/>
      <c r="M32" s="79"/>
    </row>
    <row r="33" spans="1:13" x14ac:dyDescent="0.25">
      <c r="A33" s="41" t="s">
        <v>508</v>
      </c>
      <c r="B33" s="46" t="s">
        <v>143</v>
      </c>
      <c r="C33" s="43"/>
      <c r="D33" s="25"/>
      <c r="E33" s="74"/>
      <c r="F33" s="106"/>
      <c r="G33" s="76"/>
      <c r="H33" s="74"/>
      <c r="I33" s="74"/>
      <c r="J33" s="79"/>
      <c r="K33" s="79"/>
      <c r="L33" s="79"/>
      <c r="M33" s="79"/>
    </row>
    <row r="34" spans="1:13" x14ac:dyDescent="0.25">
      <c r="A34" s="41" t="s">
        <v>509</v>
      </c>
      <c r="B34" s="46" t="s">
        <v>144</v>
      </c>
      <c r="C34" s="43"/>
      <c r="D34" s="25"/>
      <c r="E34" s="74"/>
      <c r="F34" s="106"/>
      <c r="G34" s="76"/>
      <c r="H34" s="74"/>
      <c r="I34" s="74"/>
      <c r="J34" s="79"/>
      <c r="K34" s="79"/>
      <c r="L34" s="79"/>
      <c r="M34" s="79"/>
    </row>
    <row r="35" spans="1:13" x14ac:dyDescent="0.25">
      <c r="A35" s="41" t="s">
        <v>510</v>
      </c>
      <c r="B35" s="46" t="s">
        <v>145</v>
      </c>
      <c r="C35" s="43"/>
      <c r="D35" s="25"/>
      <c r="E35" s="74"/>
      <c r="F35" s="106"/>
      <c r="G35" s="76"/>
      <c r="H35" s="74"/>
      <c r="I35" s="74"/>
      <c r="J35" s="79"/>
      <c r="K35" s="79"/>
      <c r="L35" s="79"/>
      <c r="M35" s="79"/>
    </row>
    <row r="36" spans="1:13" x14ac:dyDescent="0.25">
      <c r="A36" s="41" t="s">
        <v>511</v>
      </c>
      <c r="B36" s="46" t="s">
        <v>168</v>
      </c>
      <c r="C36" s="43"/>
      <c r="D36" s="25"/>
      <c r="E36" s="74"/>
      <c r="F36" s="106"/>
      <c r="G36" s="76"/>
      <c r="H36" s="74"/>
      <c r="I36" s="74"/>
      <c r="J36" s="79"/>
      <c r="K36" s="79"/>
      <c r="L36" s="79"/>
      <c r="M36" s="79"/>
    </row>
    <row r="37" spans="1:13" x14ac:dyDescent="0.25">
      <c r="A37" s="41" t="s">
        <v>512</v>
      </c>
      <c r="B37" s="46" t="s">
        <v>167</v>
      </c>
      <c r="C37" s="43"/>
      <c r="D37" s="25"/>
      <c r="E37" s="74"/>
      <c r="F37" s="106"/>
      <c r="G37" s="76"/>
      <c r="H37" s="74"/>
      <c r="I37" s="74"/>
      <c r="J37" s="79"/>
      <c r="K37" s="79"/>
      <c r="L37" s="79"/>
      <c r="M37" s="79"/>
    </row>
    <row r="38" spans="1:13" x14ac:dyDescent="0.25">
      <c r="A38" s="41" t="s">
        <v>513</v>
      </c>
      <c r="B38" s="46" t="s">
        <v>159</v>
      </c>
      <c r="C38" s="43"/>
      <c r="D38" s="25"/>
      <c r="E38" s="74"/>
      <c r="F38" s="106"/>
      <c r="G38" s="76"/>
      <c r="H38" s="74"/>
      <c r="I38" s="74"/>
      <c r="J38" s="79"/>
      <c r="K38" s="79"/>
      <c r="L38" s="79"/>
      <c r="M38" s="79"/>
    </row>
    <row r="39" spans="1:13" x14ac:dyDescent="0.25">
      <c r="A39" s="41" t="s">
        <v>514</v>
      </c>
      <c r="B39" s="46" t="s">
        <v>865</v>
      </c>
      <c r="C39" s="43"/>
      <c r="D39" s="25"/>
      <c r="E39" s="74"/>
      <c r="F39" s="106"/>
      <c r="G39" s="76"/>
      <c r="H39" s="74"/>
      <c r="I39" s="74"/>
      <c r="J39" s="79"/>
      <c r="K39" s="79"/>
      <c r="L39" s="79"/>
      <c r="M39" s="79"/>
    </row>
    <row r="40" spans="1:13" x14ac:dyDescent="0.25">
      <c r="A40" s="41" t="s">
        <v>515</v>
      </c>
      <c r="B40" s="46" t="s">
        <v>146</v>
      </c>
      <c r="C40" s="43"/>
      <c r="D40" s="25"/>
      <c r="E40" s="74"/>
      <c r="F40" s="106"/>
      <c r="G40" s="76"/>
      <c r="H40" s="74"/>
      <c r="I40" s="74"/>
      <c r="J40" s="79"/>
      <c r="K40" s="79"/>
      <c r="L40" s="79"/>
      <c r="M40" s="79"/>
    </row>
    <row r="41" spans="1:13" x14ac:dyDescent="0.25">
      <c r="A41" s="41" t="s">
        <v>516</v>
      </c>
      <c r="B41" s="46" t="s">
        <v>714</v>
      </c>
      <c r="C41" s="43"/>
      <c r="D41" s="25"/>
      <c r="E41" s="74"/>
      <c r="F41" s="106"/>
      <c r="G41" s="76"/>
      <c r="H41" s="74"/>
      <c r="I41" s="74"/>
      <c r="J41" s="79"/>
      <c r="K41" s="79"/>
      <c r="L41" s="79"/>
      <c r="M41" s="79"/>
    </row>
    <row r="42" spans="1:13" x14ac:dyDescent="0.25">
      <c r="A42" s="41" t="s">
        <v>517</v>
      </c>
      <c r="B42" s="46" t="s">
        <v>166</v>
      </c>
      <c r="C42" s="43"/>
      <c r="D42" s="25"/>
      <c r="E42" s="74"/>
      <c r="F42" s="106"/>
      <c r="G42" s="76"/>
      <c r="H42" s="74"/>
      <c r="I42" s="74"/>
      <c r="J42" s="79"/>
      <c r="K42" s="79"/>
      <c r="L42" s="79"/>
      <c r="M42" s="79"/>
    </row>
    <row r="43" spans="1:13" x14ac:dyDescent="0.25">
      <c r="A43" s="41" t="s">
        <v>518</v>
      </c>
      <c r="B43" s="46" t="s">
        <v>891</v>
      </c>
      <c r="C43" s="43"/>
      <c r="D43" s="25"/>
      <c r="E43" s="74"/>
      <c r="F43" s="106"/>
      <c r="G43" s="76"/>
      <c r="H43" s="74"/>
      <c r="I43" s="74"/>
      <c r="J43" s="74"/>
      <c r="K43" s="74"/>
      <c r="L43" s="74"/>
      <c r="M43" s="79"/>
    </row>
    <row r="44" spans="1:13" x14ac:dyDescent="0.25">
      <c r="A44" s="41" t="s">
        <v>519</v>
      </c>
      <c r="B44" s="46" t="s">
        <v>147</v>
      </c>
      <c r="C44" s="43"/>
      <c r="D44" s="25"/>
      <c r="E44" s="74"/>
      <c r="F44" s="106"/>
      <c r="G44" s="76"/>
      <c r="H44" s="74"/>
      <c r="I44" s="74"/>
      <c r="J44" s="79"/>
      <c r="K44" s="79"/>
      <c r="L44" s="79"/>
      <c r="M44" s="79"/>
    </row>
    <row r="45" spans="1:13" x14ac:dyDescent="0.25">
      <c r="A45" s="41" t="s">
        <v>520</v>
      </c>
      <c r="B45" s="46" t="s">
        <v>148</v>
      </c>
      <c r="C45" s="43"/>
      <c r="D45" s="25"/>
      <c r="E45" s="74"/>
      <c r="F45" s="106"/>
      <c r="G45" s="76"/>
      <c r="H45" s="74"/>
      <c r="I45" s="74"/>
      <c r="J45" s="79"/>
      <c r="K45" s="79"/>
      <c r="L45" s="79"/>
      <c r="M45" s="79"/>
    </row>
    <row r="46" spans="1:13" x14ac:dyDescent="0.25">
      <c r="A46" s="41" t="s">
        <v>521</v>
      </c>
      <c r="B46" s="46" t="s">
        <v>170</v>
      </c>
      <c r="C46" s="43"/>
      <c r="D46" s="25"/>
      <c r="E46" s="74"/>
      <c r="F46" s="106"/>
      <c r="G46" s="76"/>
      <c r="H46" s="74"/>
      <c r="I46" s="74"/>
      <c r="J46" s="79"/>
      <c r="K46" s="79"/>
      <c r="L46" s="79"/>
      <c r="M46" s="79"/>
    </row>
    <row r="47" spans="1:13" x14ac:dyDescent="0.25">
      <c r="A47" s="41" t="s">
        <v>713</v>
      </c>
      <c r="B47" s="46" t="s">
        <v>149</v>
      </c>
      <c r="C47" s="43"/>
      <c r="D47" s="25"/>
      <c r="E47" s="74"/>
      <c r="F47" s="106"/>
      <c r="G47" s="76"/>
      <c r="H47" s="74"/>
      <c r="I47" s="74"/>
      <c r="J47" s="79"/>
      <c r="K47" s="79"/>
      <c r="L47" s="79"/>
      <c r="M47" s="79"/>
    </row>
    <row r="48" spans="1:13" ht="15.75" thickBot="1" x14ac:dyDescent="0.3">
      <c r="A48" s="41" t="s">
        <v>716</v>
      </c>
      <c r="B48" s="313"/>
      <c r="C48" s="313"/>
      <c r="D48" s="25"/>
      <c r="E48" s="86"/>
      <c r="F48" s="108"/>
      <c r="G48" s="88"/>
      <c r="H48" s="86"/>
      <c r="I48" s="86"/>
      <c r="J48" s="89"/>
      <c r="K48" s="89"/>
      <c r="L48" s="89"/>
      <c r="M48" s="89"/>
    </row>
    <row r="49" spans="1:13" ht="20.25" customHeight="1" thickBot="1" x14ac:dyDescent="0.25">
      <c r="A49" s="7"/>
      <c r="B49" s="91"/>
      <c r="C49" s="97" t="s">
        <v>962</v>
      </c>
      <c r="D49" s="95"/>
      <c r="E49" s="90">
        <f>E3+E21</f>
        <v>0</v>
      </c>
      <c r="F49" s="90">
        <f t="shared" ref="F49:M49" si="4">F3+F21</f>
        <v>0</v>
      </c>
      <c r="G49" s="90">
        <f t="shared" si="4"/>
        <v>0</v>
      </c>
      <c r="H49" s="90">
        <f t="shared" si="4"/>
        <v>0</v>
      </c>
      <c r="I49" s="90">
        <f t="shared" si="4"/>
        <v>0</v>
      </c>
      <c r="J49" s="90">
        <f t="shared" si="4"/>
        <v>0</v>
      </c>
      <c r="K49" s="90">
        <f t="shared" ref="K49:L49" si="5">K3+K21</f>
        <v>0</v>
      </c>
      <c r="L49" s="90">
        <f t="shared" si="5"/>
        <v>0</v>
      </c>
      <c r="M49" s="90">
        <f t="shared" si="4"/>
        <v>0</v>
      </c>
    </row>
    <row r="51" spans="1:13" x14ac:dyDescent="0.2">
      <c r="A51" s="337"/>
      <c r="B51" s="338"/>
      <c r="C51" s="51"/>
      <c r="D51" s="96"/>
      <c r="E51" s="29"/>
      <c r="F51" s="29"/>
      <c r="G51" s="29"/>
      <c r="H51" s="29"/>
      <c r="I51" s="29"/>
    </row>
    <row r="52" spans="1:13" x14ac:dyDescent="0.2">
      <c r="A52" s="337"/>
      <c r="B52" s="338"/>
      <c r="C52" s="51"/>
      <c r="D52" s="96"/>
      <c r="E52" s="29"/>
      <c r="F52" s="29"/>
      <c r="G52" s="29"/>
      <c r="H52" s="29"/>
      <c r="I52" s="29"/>
    </row>
    <row r="53" spans="1:13" x14ac:dyDescent="0.2">
      <c r="A53" s="337"/>
      <c r="B53" s="338"/>
      <c r="C53" s="51"/>
      <c r="D53" s="96"/>
      <c r="E53" s="29"/>
      <c r="F53" s="29"/>
      <c r="G53" s="29"/>
      <c r="H53" s="29"/>
      <c r="I53" s="29"/>
    </row>
  </sheetData>
  <sheetProtection algorithmName="SHA-512" hashValue="osNVZg/fiRxe47DC1i0mlDg0Q7KAGkzWMWyzE58KCXYZeWw2VMeEqE25LZBC+1EmRxoPuJLMjOo83YV0LJygTw==" saltValue="xsRl+KcH8w334M4uOxZyxg==" spinCount="100000" sheet="1" selectLockedCells="1"/>
  <mergeCells count="11">
    <mergeCell ref="M1:M2"/>
    <mergeCell ref="B2:C2"/>
    <mergeCell ref="J1:J2"/>
    <mergeCell ref="A52:B52"/>
    <mergeCell ref="A53:B53"/>
    <mergeCell ref="I1:I2"/>
    <mergeCell ref="F1:G1"/>
    <mergeCell ref="H1:H2"/>
    <mergeCell ref="A51:B51"/>
    <mergeCell ref="K1:K2"/>
    <mergeCell ref="L1:L2"/>
  </mergeCells>
  <phoneticPr fontId="2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ull5">
    <pageSetUpPr fitToPage="1"/>
  </sheetPr>
  <dimension ref="A1:M45"/>
  <sheetViews>
    <sheetView zoomScale="85" zoomScaleNormal="85" workbookViewId="0">
      <selection activeCell="E6" sqref="E6"/>
    </sheetView>
  </sheetViews>
  <sheetFormatPr defaultColWidth="11.42578125" defaultRowHeight="15" x14ac:dyDescent="0.25"/>
  <cols>
    <col min="1" max="1" width="9.5703125" style="16" customWidth="1"/>
    <col min="2" max="2" width="36.28515625" style="16" customWidth="1"/>
    <col min="3" max="3" width="38.42578125" style="16" customWidth="1"/>
    <col min="4" max="4" width="2.140625" style="7" customWidth="1"/>
    <col min="5" max="5" width="17.5703125" style="16" customWidth="1"/>
    <col min="6" max="8" width="16.7109375" style="16" customWidth="1"/>
    <col min="9" max="13" width="15.5703125" style="16" customWidth="1"/>
    <col min="14" max="16384" width="11.42578125" style="7"/>
  </cols>
  <sheetData>
    <row r="1" spans="1:13" ht="16.5" customHeight="1" thickBot="1" x14ac:dyDescent="0.25">
      <c r="A1" s="30"/>
      <c r="B1" s="31"/>
      <c r="C1" s="31"/>
      <c r="D1" s="20"/>
      <c r="E1" s="32" t="s">
        <v>756</v>
      </c>
      <c r="F1" s="336" t="s">
        <v>758</v>
      </c>
      <c r="G1" s="336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27.75" customHeight="1" thickBot="1" x14ac:dyDescent="0.3">
      <c r="B2" s="47"/>
      <c r="C2" s="47" t="s">
        <v>194</v>
      </c>
      <c r="D2" s="21"/>
      <c r="E2" s="35" t="s">
        <v>757</v>
      </c>
      <c r="F2" s="37" t="s">
        <v>249</v>
      </c>
      <c r="G2" s="37" t="s">
        <v>250</v>
      </c>
      <c r="H2" s="336"/>
      <c r="I2" s="340"/>
      <c r="J2" s="340"/>
      <c r="K2" s="340"/>
      <c r="L2" s="340"/>
      <c r="M2" s="335"/>
    </row>
    <row r="3" spans="1:13" x14ac:dyDescent="0.2">
      <c r="A3" s="30"/>
      <c r="B3" s="40"/>
      <c r="C3" s="40"/>
      <c r="D3" s="23"/>
      <c r="E3" s="110">
        <f>SUM(E5:E12)</f>
        <v>0</v>
      </c>
      <c r="F3" s="111">
        <f t="shared" ref="F3:M3" si="0">SUM(F5:F12)</f>
        <v>0</v>
      </c>
      <c r="G3" s="112">
        <f t="shared" si="0"/>
        <v>0</v>
      </c>
      <c r="H3" s="110">
        <f t="shared" si="0"/>
        <v>0</v>
      </c>
      <c r="I3" s="110">
        <f t="shared" si="0"/>
        <v>0</v>
      </c>
      <c r="J3" s="113">
        <f t="shared" si="0"/>
        <v>0</v>
      </c>
      <c r="K3" s="113">
        <f t="shared" ref="K3:L3" si="1">SUM(K5:K12)</f>
        <v>0</v>
      </c>
      <c r="L3" s="113">
        <f t="shared" si="1"/>
        <v>0</v>
      </c>
      <c r="M3" s="113">
        <f t="shared" si="0"/>
        <v>0</v>
      </c>
    </row>
    <row r="4" spans="1:13" ht="12.75" customHeight="1" x14ac:dyDescent="0.2">
      <c r="A4" s="109" t="s">
        <v>255</v>
      </c>
      <c r="B4" s="39" t="s">
        <v>171</v>
      </c>
      <c r="C4" s="39"/>
      <c r="D4" s="22"/>
      <c r="E4" s="62"/>
      <c r="F4" s="63"/>
      <c r="G4" s="64"/>
      <c r="H4" s="62"/>
      <c r="I4" s="62"/>
      <c r="J4" s="67"/>
      <c r="K4" s="67"/>
      <c r="L4" s="67"/>
      <c r="M4" s="67"/>
    </row>
    <row r="5" spans="1:13" ht="6" customHeight="1" x14ac:dyDescent="0.2">
      <c r="A5" s="109"/>
      <c r="B5" s="39"/>
      <c r="C5" s="39"/>
      <c r="D5" s="22"/>
      <c r="E5" s="117"/>
      <c r="F5" s="118"/>
      <c r="G5" s="119"/>
      <c r="H5" s="117"/>
      <c r="I5" s="117"/>
      <c r="J5" s="120"/>
      <c r="K5" s="120"/>
      <c r="L5" s="120"/>
      <c r="M5" s="120"/>
    </row>
    <row r="6" spans="1:13" x14ac:dyDescent="0.25">
      <c r="A6" s="41" t="s">
        <v>457</v>
      </c>
      <c r="B6" s="42" t="s">
        <v>173</v>
      </c>
      <c r="C6" s="43"/>
      <c r="D6" s="24"/>
      <c r="E6" s="74"/>
      <c r="F6" s="75"/>
      <c r="G6" s="76"/>
      <c r="H6" s="74"/>
      <c r="I6" s="74"/>
      <c r="J6" s="79"/>
      <c r="K6" s="79"/>
      <c r="L6" s="79"/>
      <c r="M6" s="79"/>
    </row>
    <row r="7" spans="1:13" x14ac:dyDescent="0.25">
      <c r="A7" s="41" t="s">
        <v>458</v>
      </c>
      <c r="B7" s="42" t="s">
        <v>174</v>
      </c>
      <c r="C7" s="43"/>
      <c r="D7" s="24"/>
      <c r="E7" s="74"/>
      <c r="F7" s="75"/>
      <c r="G7" s="76"/>
      <c r="H7" s="74"/>
      <c r="I7" s="74"/>
      <c r="J7" s="79"/>
      <c r="K7" s="79"/>
      <c r="L7" s="79"/>
      <c r="M7" s="79"/>
    </row>
    <row r="8" spans="1:13" x14ac:dyDescent="0.25">
      <c r="A8" s="41" t="s">
        <v>459</v>
      </c>
      <c r="B8" s="42" t="s">
        <v>175</v>
      </c>
      <c r="C8" s="43"/>
      <c r="D8" s="24"/>
      <c r="E8" s="74"/>
      <c r="F8" s="75"/>
      <c r="G8" s="76"/>
      <c r="H8" s="74"/>
      <c r="I8" s="74"/>
      <c r="J8" s="79"/>
      <c r="K8" s="79"/>
      <c r="L8" s="79"/>
      <c r="M8" s="79"/>
    </row>
    <row r="9" spans="1:13" x14ac:dyDescent="0.25">
      <c r="A9" s="41" t="s">
        <v>460</v>
      </c>
      <c r="B9" s="42" t="s">
        <v>176</v>
      </c>
      <c r="C9" s="43"/>
      <c r="D9" s="24"/>
      <c r="E9" s="74"/>
      <c r="F9" s="75"/>
      <c r="G9" s="76"/>
      <c r="H9" s="74"/>
      <c r="I9" s="74"/>
      <c r="J9" s="79"/>
      <c r="K9" s="79"/>
      <c r="L9" s="79"/>
      <c r="M9" s="79"/>
    </row>
    <row r="10" spans="1:13" x14ac:dyDescent="0.25">
      <c r="A10" s="41" t="s">
        <v>461</v>
      </c>
      <c r="B10" s="42" t="s">
        <v>178</v>
      </c>
      <c r="C10" s="43"/>
      <c r="D10" s="24"/>
      <c r="E10" s="74"/>
      <c r="F10" s="75"/>
      <c r="G10" s="76"/>
      <c r="H10" s="74"/>
      <c r="I10" s="74"/>
      <c r="J10" s="79"/>
      <c r="K10" s="79"/>
      <c r="L10" s="79"/>
      <c r="M10" s="79"/>
    </row>
    <row r="11" spans="1:13" x14ac:dyDescent="0.25">
      <c r="A11" s="41" t="s">
        <v>462</v>
      </c>
      <c r="B11" s="42" t="s">
        <v>177</v>
      </c>
      <c r="C11" s="43"/>
      <c r="D11" s="24"/>
      <c r="E11" s="74"/>
      <c r="F11" s="75"/>
      <c r="G11" s="76"/>
      <c r="H11" s="74"/>
      <c r="I11" s="74"/>
      <c r="J11" s="79"/>
      <c r="K11" s="79"/>
      <c r="L11" s="79"/>
      <c r="M11" s="79"/>
    </row>
    <row r="12" spans="1:13" x14ac:dyDescent="0.25">
      <c r="A12" s="41" t="s">
        <v>463</v>
      </c>
      <c r="B12" s="313"/>
      <c r="C12" s="313"/>
      <c r="D12" s="24"/>
      <c r="E12" s="80"/>
      <c r="F12" s="81"/>
      <c r="G12" s="82"/>
      <c r="H12" s="80"/>
      <c r="I12" s="80"/>
      <c r="J12" s="85"/>
      <c r="K12" s="85"/>
      <c r="L12" s="85"/>
      <c r="M12" s="85"/>
    </row>
    <row r="13" spans="1:13" ht="15" customHeight="1" x14ac:dyDescent="0.2">
      <c r="A13" s="109"/>
      <c r="B13" s="39"/>
      <c r="C13" s="39"/>
      <c r="D13" s="22"/>
      <c r="E13" s="62"/>
      <c r="F13" s="63"/>
      <c r="G13" s="64"/>
      <c r="H13" s="62"/>
      <c r="I13" s="62"/>
      <c r="J13" s="67"/>
      <c r="K13" s="67"/>
      <c r="L13" s="67"/>
      <c r="M13" s="67"/>
    </row>
    <row r="14" spans="1:13" x14ac:dyDescent="0.2">
      <c r="A14" s="109" t="s">
        <v>342</v>
      </c>
      <c r="B14" s="39" t="s">
        <v>172</v>
      </c>
      <c r="C14" s="39"/>
      <c r="D14" s="22"/>
      <c r="E14" s="62">
        <f>SUM(E16:E39)</f>
        <v>0</v>
      </c>
      <c r="F14" s="63">
        <f t="shared" ref="F14:M14" si="2">SUM(F16:F39)</f>
        <v>0</v>
      </c>
      <c r="G14" s="64">
        <f t="shared" si="2"/>
        <v>0</v>
      </c>
      <c r="H14" s="62">
        <f t="shared" si="2"/>
        <v>0</v>
      </c>
      <c r="I14" s="62">
        <f t="shared" si="2"/>
        <v>0</v>
      </c>
      <c r="J14" s="67">
        <f t="shared" si="2"/>
        <v>0</v>
      </c>
      <c r="K14" s="67">
        <f t="shared" si="2"/>
        <v>0</v>
      </c>
      <c r="L14" s="67">
        <f t="shared" si="2"/>
        <v>0</v>
      </c>
      <c r="M14" s="67">
        <f t="shared" si="2"/>
        <v>0</v>
      </c>
    </row>
    <row r="15" spans="1:13" ht="4.5" customHeight="1" x14ac:dyDescent="0.2">
      <c r="A15" s="109"/>
      <c r="B15" s="39"/>
      <c r="C15" s="39"/>
      <c r="D15" s="22"/>
      <c r="E15" s="62"/>
      <c r="F15" s="63"/>
      <c r="G15" s="64"/>
      <c r="H15" s="62"/>
      <c r="I15" s="62"/>
      <c r="J15" s="67"/>
      <c r="K15" s="67"/>
      <c r="L15" s="67"/>
      <c r="M15" s="67"/>
    </row>
    <row r="16" spans="1:13" x14ac:dyDescent="0.25">
      <c r="A16" s="41" t="s">
        <v>464</v>
      </c>
      <c r="B16" s="42" t="s">
        <v>179</v>
      </c>
      <c r="C16" s="43"/>
      <c r="D16" s="24"/>
      <c r="E16" s="68"/>
      <c r="F16" s="69"/>
      <c r="G16" s="70"/>
      <c r="H16" s="68"/>
      <c r="I16" s="68"/>
      <c r="J16" s="73"/>
      <c r="K16" s="73"/>
      <c r="L16" s="73"/>
      <c r="M16" s="73"/>
    </row>
    <row r="17" spans="1:13" x14ac:dyDescent="0.25">
      <c r="A17" s="41" t="s">
        <v>465</v>
      </c>
      <c r="B17" s="42" t="s">
        <v>180</v>
      </c>
      <c r="C17" s="43"/>
      <c r="D17" s="24"/>
      <c r="E17" s="74"/>
      <c r="F17" s="75"/>
      <c r="G17" s="76"/>
      <c r="H17" s="74"/>
      <c r="I17" s="74"/>
      <c r="J17" s="79"/>
      <c r="K17" s="79"/>
      <c r="L17" s="79"/>
      <c r="M17" s="79"/>
    </row>
    <row r="18" spans="1:13" x14ac:dyDescent="0.25">
      <c r="A18" s="41" t="s">
        <v>466</v>
      </c>
      <c r="B18" s="42" t="s">
        <v>181</v>
      </c>
      <c r="C18" s="43"/>
      <c r="D18" s="24"/>
      <c r="E18" s="74"/>
      <c r="F18" s="75"/>
      <c r="G18" s="76"/>
      <c r="H18" s="74"/>
      <c r="I18" s="74"/>
      <c r="J18" s="79"/>
      <c r="K18" s="79"/>
      <c r="L18" s="79"/>
      <c r="M18" s="79"/>
    </row>
    <row r="19" spans="1:13" x14ac:dyDescent="0.25">
      <c r="A19" s="41" t="s">
        <v>467</v>
      </c>
      <c r="B19" s="42" t="s">
        <v>182</v>
      </c>
      <c r="C19" s="43"/>
      <c r="D19" s="24"/>
      <c r="E19" s="74"/>
      <c r="F19" s="75"/>
      <c r="G19" s="76"/>
      <c r="H19" s="74"/>
      <c r="I19" s="74"/>
      <c r="J19" s="79"/>
      <c r="K19" s="79"/>
      <c r="L19" s="79"/>
      <c r="M19" s="79"/>
    </row>
    <row r="20" spans="1:13" ht="17.25" customHeight="1" x14ac:dyDescent="0.25">
      <c r="A20" s="41" t="s">
        <v>468</v>
      </c>
      <c r="B20" s="42" t="s">
        <v>190</v>
      </c>
      <c r="C20" s="43"/>
      <c r="D20" s="24"/>
      <c r="E20" s="74"/>
      <c r="F20" s="75"/>
      <c r="G20" s="76"/>
      <c r="H20" s="74"/>
      <c r="I20" s="74"/>
      <c r="J20" s="79"/>
      <c r="K20" s="79"/>
      <c r="L20" s="79"/>
      <c r="M20" s="79"/>
    </row>
    <row r="21" spans="1:13" x14ac:dyDescent="0.25">
      <c r="A21" s="41" t="s">
        <v>469</v>
      </c>
      <c r="B21" s="42" t="s">
        <v>183</v>
      </c>
      <c r="C21" s="43"/>
      <c r="D21" s="24"/>
      <c r="E21" s="74"/>
      <c r="F21" s="75"/>
      <c r="G21" s="76"/>
      <c r="H21" s="74"/>
      <c r="I21" s="74"/>
      <c r="J21" s="79"/>
      <c r="K21" s="79"/>
      <c r="L21" s="79"/>
      <c r="M21" s="79"/>
    </row>
    <row r="22" spans="1:13" x14ac:dyDescent="0.25">
      <c r="A22" s="41" t="s">
        <v>470</v>
      </c>
      <c r="B22" s="42" t="s">
        <v>920</v>
      </c>
      <c r="C22" s="43"/>
      <c r="D22" s="24"/>
      <c r="E22" s="74"/>
      <c r="F22" s="75"/>
      <c r="G22" s="76"/>
      <c r="H22" s="74"/>
      <c r="I22" s="74"/>
      <c r="J22" s="79"/>
      <c r="K22" s="79"/>
      <c r="L22" s="79"/>
      <c r="M22" s="79"/>
    </row>
    <row r="23" spans="1:13" x14ac:dyDescent="0.25">
      <c r="A23" s="41" t="s">
        <v>471</v>
      </c>
      <c r="B23" s="42" t="s">
        <v>184</v>
      </c>
      <c r="C23" s="43"/>
      <c r="D23" s="24"/>
      <c r="E23" s="74"/>
      <c r="F23" s="75"/>
      <c r="G23" s="76"/>
      <c r="H23" s="74"/>
      <c r="I23" s="74"/>
      <c r="J23" s="79"/>
      <c r="K23" s="79"/>
      <c r="L23" s="79"/>
      <c r="M23" s="79"/>
    </row>
    <row r="24" spans="1:13" x14ac:dyDescent="0.25">
      <c r="A24" s="41" t="s">
        <v>472</v>
      </c>
      <c r="B24" s="42" t="s">
        <v>905</v>
      </c>
      <c r="C24" s="43"/>
      <c r="D24" s="24"/>
      <c r="E24" s="74"/>
      <c r="F24" s="75"/>
      <c r="G24" s="76"/>
      <c r="H24" s="74"/>
      <c r="I24" s="74"/>
      <c r="J24" s="79"/>
      <c r="K24" s="79"/>
      <c r="L24" s="79"/>
      <c r="M24" s="79"/>
    </row>
    <row r="25" spans="1:13" x14ac:dyDescent="0.25">
      <c r="A25" s="41" t="s">
        <v>473</v>
      </c>
      <c r="B25" s="42" t="s">
        <v>191</v>
      </c>
      <c r="C25" s="43"/>
      <c r="D25" s="24"/>
      <c r="E25" s="74"/>
      <c r="F25" s="75"/>
      <c r="G25" s="76"/>
      <c r="H25" s="74"/>
      <c r="I25" s="74"/>
      <c r="J25" s="79"/>
      <c r="K25" s="79"/>
      <c r="L25" s="79"/>
      <c r="M25" s="79"/>
    </row>
    <row r="26" spans="1:13" x14ac:dyDescent="0.25">
      <c r="A26" s="41" t="s">
        <v>474</v>
      </c>
      <c r="B26" s="42" t="s">
        <v>192</v>
      </c>
      <c r="C26" s="43"/>
      <c r="D26" s="24"/>
      <c r="E26" s="74"/>
      <c r="F26" s="75"/>
      <c r="G26" s="76"/>
      <c r="H26" s="74"/>
      <c r="I26" s="74"/>
      <c r="J26" s="79"/>
      <c r="K26" s="79"/>
      <c r="L26" s="79"/>
      <c r="M26" s="79"/>
    </row>
    <row r="27" spans="1:13" x14ac:dyDescent="0.25">
      <c r="A27" s="41" t="s">
        <v>475</v>
      </c>
      <c r="B27" s="42" t="s">
        <v>193</v>
      </c>
      <c r="C27" s="43"/>
      <c r="D27" s="24"/>
      <c r="E27" s="74"/>
      <c r="F27" s="75"/>
      <c r="G27" s="76"/>
      <c r="H27" s="74"/>
      <c r="I27" s="74"/>
      <c r="J27" s="79"/>
      <c r="K27" s="79"/>
      <c r="L27" s="79"/>
      <c r="M27" s="79"/>
    </row>
    <row r="28" spans="1:13" x14ac:dyDescent="0.25">
      <c r="A28" s="41" t="s">
        <v>476</v>
      </c>
      <c r="B28" s="42" t="s">
        <v>185</v>
      </c>
      <c r="C28" s="43"/>
      <c r="D28" s="24"/>
      <c r="E28" s="74"/>
      <c r="F28" s="75"/>
      <c r="G28" s="76"/>
      <c r="H28" s="74"/>
      <c r="I28" s="74"/>
      <c r="J28" s="79"/>
      <c r="K28" s="79"/>
      <c r="L28" s="79"/>
      <c r="M28" s="79"/>
    </row>
    <row r="29" spans="1:13" x14ac:dyDescent="0.25">
      <c r="A29" s="41" t="s">
        <v>477</v>
      </c>
      <c r="B29" s="42" t="s">
        <v>741</v>
      </c>
      <c r="C29" s="43"/>
      <c r="D29" s="24"/>
      <c r="E29" s="74"/>
      <c r="F29" s="75"/>
      <c r="G29" s="76"/>
      <c r="H29" s="74"/>
      <c r="I29" s="74"/>
      <c r="J29" s="79"/>
      <c r="K29" s="79"/>
      <c r="L29" s="79"/>
      <c r="M29" s="79"/>
    </row>
    <row r="30" spans="1:13" x14ac:dyDescent="0.25">
      <c r="A30" s="41" t="s">
        <v>478</v>
      </c>
      <c r="B30" s="42" t="s">
        <v>186</v>
      </c>
      <c r="C30" s="43"/>
      <c r="D30" s="24"/>
      <c r="E30" s="74"/>
      <c r="F30" s="75"/>
      <c r="G30" s="76"/>
      <c r="H30" s="74"/>
      <c r="I30" s="74"/>
      <c r="J30" s="79"/>
      <c r="K30" s="79"/>
      <c r="L30" s="79"/>
      <c r="M30" s="79"/>
    </row>
    <row r="31" spans="1:13" x14ac:dyDescent="0.25">
      <c r="A31" s="41" t="s">
        <v>479</v>
      </c>
      <c r="B31" s="42" t="s">
        <v>187</v>
      </c>
      <c r="C31" s="43"/>
      <c r="D31" s="24"/>
      <c r="E31" s="74"/>
      <c r="F31" s="75"/>
      <c r="G31" s="76"/>
      <c r="H31" s="74"/>
      <c r="I31" s="74"/>
      <c r="J31" s="79"/>
      <c r="K31" s="79"/>
      <c r="L31" s="79"/>
      <c r="M31" s="79"/>
    </row>
    <row r="32" spans="1:13" x14ac:dyDescent="0.25">
      <c r="A32" s="41" t="s">
        <v>480</v>
      </c>
      <c r="B32" s="42" t="s">
        <v>188</v>
      </c>
      <c r="C32" s="43"/>
      <c r="D32" s="24"/>
      <c r="E32" s="74"/>
      <c r="F32" s="75"/>
      <c r="G32" s="76"/>
      <c r="H32" s="74"/>
      <c r="I32" s="74"/>
      <c r="J32" s="79"/>
      <c r="K32" s="79"/>
      <c r="L32" s="79"/>
      <c r="M32" s="79"/>
    </row>
    <row r="33" spans="1:13" x14ac:dyDescent="0.25">
      <c r="A33" s="41" t="s">
        <v>481</v>
      </c>
      <c r="B33" s="42" t="s">
        <v>189</v>
      </c>
      <c r="C33" s="43"/>
      <c r="D33" s="24"/>
      <c r="E33" s="74"/>
      <c r="F33" s="75"/>
      <c r="G33" s="76"/>
      <c r="H33" s="74"/>
      <c r="I33" s="74"/>
      <c r="J33" s="79"/>
      <c r="K33" s="79"/>
      <c r="L33" s="79"/>
      <c r="M33" s="79"/>
    </row>
    <row r="34" spans="1:13" x14ac:dyDescent="0.25">
      <c r="A34" s="41" t="s">
        <v>482</v>
      </c>
      <c r="B34" s="42" t="s">
        <v>866</v>
      </c>
      <c r="C34" s="43"/>
      <c r="D34" s="24"/>
      <c r="E34" s="74"/>
      <c r="F34" s="75"/>
      <c r="G34" s="76"/>
      <c r="H34" s="74"/>
      <c r="I34" s="74"/>
      <c r="J34" s="79"/>
      <c r="K34" s="79"/>
      <c r="L34" s="79"/>
      <c r="M34" s="79"/>
    </row>
    <row r="35" spans="1:13" x14ac:dyDescent="0.25">
      <c r="A35" s="41" t="s">
        <v>483</v>
      </c>
      <c r="B35" s="42" t="s">
        <v>1007</v>
      </c>
      <c r="C35" s="43"/>
      <c r="D35" s="24"/>
      <c r="E35" s="74"/>
      <c r="F35" s="75"/>
      <c r="G35" s="76"/>
      <c r="H35" s="74"/>
      <c r="I35" s="74"/>
      <c r="J35" s="79"/>
      <c r="K35" s="79"/>
      <c r="L35" s="79"/>
      <c r="M35" s="79"/>
    </row>
    <row r="36" spans="1:13" x14ac:dyDescent="0.25">
      <c r="A36" s="41" t="s">
        <v>1009</v>
      </c>
      <c r="B36" s="42" t="s">
        <v>1008</v>
      </c>
      <c r="C36" s="43"/>
      <c r="D36" s="24"/>
      <c r="E36" s="74"/>
      <c r="F36" s="75"/>
      <c r="G36" s="76"/>
      <c r="H36" s="74"/>
      <c r="I36" s="74"/>
      <c r="J36" s="79"/>
      <c r="K36" s="79"/>
      <c r="L36" s="79"/>
      <c r="M36" s="79"/>
    </row>
    <row r="37" spans="1:13" x14ac:dyDescent="0.25">
      <c r="A37" s="41" t="s">
        <v>1010</v>
      </c>
      <c r="B37" s="313"/>
      <c r="C37" s="313"/>
      <c r="D37" s="24"/>
      <c r="E37" s="74"/>
      <c r="F37" s="75"/>
      <c r="G37" s="76"/>
      <c r="H37" s="74"/>
      <c r="I37" s="74"/>
      <c r="J37" s="79"/>
      <c r="K37" s="79"/>
      <c r="L37" s="79"/>
      <c r="M37" s="79"/>
    </row>
    <row r="38" spans="1:13" x14ac:dyDescent="0.25">
      <c r="A38" s="41" t="s">
        <v>1011</v>
      </c>
      <c r="B38" s="313"/>
      <c r="C38" s="313"/>
      <c r="D38" s="24"/>
      <c r="E38" s="74"/>
      <c r="F38" s="75"/>
      <c r="G38" s="76"/>
      <c r="H38" s="74"/>
      <c r="I38" s="74"/>
      <c r="J38" s="79"/>
      <c r="K38" s="79"/>
      <c r="L38" s="79"/>
      <c r="M38" s="79"/>
    </row>
    <row r="39" spans="1:13" ht="15.75" thickBot="1" x14ac:dyDescent="0.3">
      <c r="A39" s="41" t="s">
        <v>1012</v>
      </c>
      <c r="B39" s="313"/>
      <c r="C39" s="313"/>
      <c r="D39" s="24"/>
      <c r="E39" s="86"/>
      <c r="F39" s="87"/>
      <c r="G39" s="88"/>
      <c r="H39" s="86"/>
      <c r="I39" s="86"/>
      <c r="J39" s="114"/>
      <c r="K39" s="114"/>
      <c r="L39" s="114"/>
      <c r="M39" s="114"/>
    </row>
    <row r="40" spans="1:13" ht="19.5" customHeight="1" thickBot="1" x14ac:dyDescent="0.25">
      <c r="A40" s="7"/>
      <c r="B40" s="91"/>
      <c r="C40" s="97" t="s">
        <v>963</v>
      </c>
      <c r="D40" s="27"/>
      <c r="E40" s="90">
        <f>E3+E14</f>
        <v>0</v>
      </c>
      <c r="F40" s="90">
        <f t="shared" ref="F40:M40" si="3">F3+F14</f>
        <v>0</v>
      </c>
      <c r="G40" s="90">
        <f t="shared" si="3"/>
        <v>0</v>
      </c>
      <c r="H40" s="90">
        <f t="shared" si="3"/>
        <v>0</v>
      </c>
      <c r="I40" s="90">
        <f t="shared" si="3"/>
        <v>0</v>
      </c>
      <c r="J40" s="90">
        <f t="shared" si="3"/>
        <v>0</v>
      </c>
      <c r="K40" s="90">
        <f t="shared" ref="K40:L40" si="4">K3+K14</f>
        <v>0</v>
      </c>
      <c r="L40" s="90">
        <f t="shared" si="4"/>
        <v>0</v>
      </c>
      <c r="M40" s="90">
        <f t="shared" si="3"/>
        <v>0</v>
      </c>
    </row>
    <row r="41" spans="1:13" ht="19.5" customHeight="1" x14ac:dyDescent="0.25">
      <c r="C41" s="53"/>
    </row>
    <row r="42" spans="1:13" x14ac:dyDescent="0.25">
      <c r="C42" s="53"/>
      <c r="I42" s="48"/>
    </row>
    <row r="43" spans="1:13" x14ac:dyDescent="0.25">
      <c r="A43" s="337"/>
      <c r="B43" s="338"/>
      <c r="C43" s="51"/>
      <c r="D43" s="28"/>
      <c r="E43" s="52"/>
      <c r="F43" s="52"/>
      <c r="G43" s="52"/>
      <c r="H43" s="52"/>
      <c r="I43" s="52"/>
    </row>
    <row r="44" spans="1:13" x14ac:dyDescent="0.25">
      <c r="A44" s="337"/>
      <c r="B44" s="338"/>
      <c r="C44" s="51"/>
      <c r="D44" s="28"/>
      <c r="E44" s="52"/>
      <c r="F44" s="52"/>
      <c r="G44" s="52"/>
      <c r="H44" s="52"/>
      <c r="I44" s="52"/>
    </row>
    <row r="45" spans="1:13" x14ac:dyDescent="0.25">
      <c r="A45" s="337"/>
      <c r="B45" s="338"/>
      <c r="C45" s="51"/>
      <c r="D45" s="28"/>
      <c r="E45" s="52"/>
      <c r="F45" s="52"/>
      <c r="G45" s="52"/>
      <c r="H45" s="52"/>
      <c r="I45" s="52"/>
    </row>
  </sheetData>
  <sheetProtection algorithmName="SHA-512" hashValue="RL+PLfk6RcXKWapXaq7jn6/gXyK8ENFrKQCEbTwPeB0aJ7cxLfzgjss2px8VAnrTNtspXJDhUkhxds5IBEA19Q==" saltValue="+B5suW4jV5nfzOqjP9Fhbg==" spinCount="100000" sheet="1" selectLockedCells="1"/>
  <mergeCells count="10">
    <mergeCell ref="A43:B43"/>
    <mergeCell ref="A44:B44"/>
    <mergeCell ref="A45:B45"/>
    <mergeCell ref="J1:J2"/>
    <mergeCell ref="M1:M2"/>
    <mergeCell ref="F1:G1"/>
    <mergeCell ref="H1:H2"/>
    <mergeCell ref="I1:I2"/>
    <mergeCell ref="K1:K2"/>
    <mergeCell ref="L1:L2"/>
  </mergeCells>
  <phoneticPr fontId="2" type="noConversion"/>
  <printOptions horizontalCentered="1" verticalCentered="1"/>
  <pageMargins left="0.43307086614173229" right="0.43307086614173229" top="0.74803149606299213" bottom="0.74803149606299213" header="0.31496062992125984" footer="0.31496062992125984"/>
  <pageSetup paperSize="9" scale="64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ull6">
    <pageSetUpPr fitToPage="1"/>
  </sheetPr>
  <dimension ref="A1:M115"/>
  <sheetViews>
    <sheetView zoomScale="85" zoomScaleNormal="85" workbookViewId="0">
      <selection activeCell="B111" sqref="B111:C114"/>
    </sheetView>
  </sheetViews>
  <sheetFormatPr defaultColWidth="11.42578125" defaultRowHeight="15" x14ac:dyDescent="0.25"/>
  <cols>
    <col min="1" max="1" width="9.5703125" style="16" customWidth="1"/>
    <col min="2" max="2" width="34" style="16" customWidth="1"/>
    <col min="3" max="3" width="32.140625" style="16" customWidth="1"/>
    <col min="4" max="4" width="2.42578125" style="16" customWidth="1"/>
    <col min="5" max="5" width="16.7109375" style="16" customWidth="1"/>
    <col min="6" max="6" width="14.140625" style="16" customWidth="1"/>
    <col min="7" max="7" width="13.85546875" style="16" customWidth="1"/>
    <col min="8" max="8" width="14.42578125" style="16" customWidth="1"/>
    <col min="9" max="13" width="15.7109375" style="16" customWidth="1"/>
    <col min="14" max="16384" width="11.42578125" style="16"/>
  </cols>
  <sheetData>
    <row r="1" spans="1:13" ht="26.25" customHeight="1" thickBot="1" x14ac:dyDescent="0.3">
      <c r="A1" s="30"/>
      <c r="B1" s="31"/>
      <c r="C1" s="31"/>
      <c r="D1" s="31"/>
      <c r="E1" s="32" t="s">
        <v>756</v>
      </c>
      <c r="F1" s="336" t="s">
        <v>758</v>
      </c>
      <c r="G1" s="336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16.5" customHeight="1" thickBot="1" x14ac:dyDescent="0.3">
      <c r="C2" s="115" t="s">
        <v>195</v>
      </c>
      <c r="D2" s="115"/>
      <c r="E2" s="35" t="s">
        <v>757</v>
      </c>
      <c r="F2" s="32" t="s">
        <v>249</v>
      </c>
      <c r="G2" s="32" t="s">
        <v>250</v>
      </c>
      <c r="H2" s="347"/>
      <c r="I2" s="340"/>
      <c r="J2" s="340"/>
      <c r="K2" s="340"/>
      <c r="L2" s="340"/>
      <c r="M2" s="335"/>
    </row>
    <row r="3" spans="1:13" x14ac:dyDescent="0.25">
      <c r="A3" s="109" t="s">
        <v>256</v>
      </c>
      <c r="B3" s="39" t="s">
        <v>196</v>
      </c>
      <c r="C3" s="116"/>
      <c r="D3" s="116"/>
      <c r="E3" s="110">
        <f>SUM(E5:E31)</f>
        <v>0</v>
      </c>
      <c r="F3" s="110">
        <f>SUM(F5:F31)</f>
        <v>0</v>
      </c>
      <c r="G3" s="110">
        <f t="shared" ref="G3:M3" si="0">SUM(G5:G31)</f>
        <v>0</v>
      </c>
      <c r="H3" s="110">
        <f t="shared" si="0"/>
        <v>0</v>
      </c>
      <c r="I3" s="110">
        <f t="shared" si="0"/>
        <v>0</v>
      </c>
      <c r="J3" s="113">
        <f t="shared" si="0"/>
        <v>0</v>
      </c>
      <c r="K3" s="113">
        <f t="shared" ref="K3:L3" si="1">SUM(K5:K31)</f>
        <v>0</v>
      </c>
      <c r="L3" s="113">
        <f t="shared" si="1"/>
        <v>0</v>
      </c>
      <c r="M3" s="113">
        <f t="shared" si="0"/>
        <v>0</v>
      </c>
    </row>
    <row r="4" spans="1:13" ht="4.5" customHeight="1" x14ac:dyDescent="0.25">
      <c r="C4" s="44"/>
      <c r="D4" s="44"/>
      <c r="E4" s="62"/>
      <c r="F4" s="62"/>
      <c r="G4" s="62"/>
      <c r="H4" s="62"/>
      <c r="I4" s="62"/>
      <c r="J4" s="67"/>
      <c r="K4" s="67"/>
      <c r="L4" s="67"/>
      <c r="M4" s="67"/>
    </row>
    <row r="5" spans="1:13" x14ac:dyDescent="0.25">
      <c r="A5" s="41" t="s">
        <v>394</v>
      </c>
      <c r="B5" s="42" t="s">
        <v>987</v>
      </c>
      <c r="C5" s="43"/>
      <c r="D5" s="44"/>
      <c r="E5" s="235"/>
      <c r="F5" s="235"/>
      <c r="G5" s="235"/>
      <c r="H5" s="235"/>
      <c r="I5" s="235"/>
      <c r="J5" s="236"/>
      <c r="K5" s="236"/>
      <c r="L5" s="236"/>
      <c r="M5" s="236"/>
    </row>
    <row r="6" spans="1:13" x14ac:dyDescent="0.25">
      <c r="A6" s="41" t="s">
        <v>395</v>
      </c>
      <c r="B6" s="42" t="s">
        <v>197</v>
      </c>
      <c r="C6" s="43"/>
      <c r="D6" s="42"/>
      <c r="E6" s="240"/>
      <c r="F6" s="240"/>
      <c r="G6" s="240"/>
      <c r="H6" s="240"/>
      <c r="I6" s="240"/>
      <c r="J6" s="241"/>
      <c r="K6" s="241"/>
      <c r="L6" s="241"/>
      <c r="M6" s="241"/>
    </row>
    <row r="7" spans="1:13" x14ac:dyDescent="0.25">
      <c r="A7" s="41" t="s">
        <v>396</v>
      </c>
      <c r="B7" s="42" t="s">
        <v>197</v>
      </c>
      <c r="C7" s="43"/>
      <c r="D7" s="42"/>
      <c r="E7" s="240"/>
      <c r="F7" s="240"/>
      <c r="G7" s="240"/>
      <c r="H7" s="240"/>
      <c r="I7" s="240"/>
      <c r="J7" s="241"/>
      <c r="K7" s="241"/>
      <c r="L7" s="241"/>
      <c r="M7" s="241"/>
    </row>
    <row r="8" spans="1:13" x14ac:dyDescent="0.25">
      <c r="A8" s="41" t="s">
        <v>397</v>
      </c>
      <c r="B8" s="41" t="s">
        <v>197</v>
      </c>
      <c r="C8" s="43"/>
      <c r="D8" s="42"/>
      <c r="E8" s="240"/>
      <c r="F8" s="240"/>
      <c r="G8" s="240"/>
      <c r="H8" s="240"/>
      <c r="I8" s="240"/>
      <c r="J8" s="241"/>
      <c r="K8" s="241"/>
      <c r="L8" s="241"/>
      <c r="M8" s="241"/>
    </row>
    <row r="9" spans="1:13" x14ac:dyDescent="0.25">
      <c r="A9" s="41" t="s">
        <v>257</v>
      </c>
      <c r="B9" s="42" t="s">
        <v>200</v>
      </c>
      <c r="C9" s="43"/>
      <c r="D9" s="41"/>
      <c r="E9" s="240"/>
      <c r="F9" s="240"/>
      <c r="G9" s="240"/>
      <c r="H9" s="240"/>
      <c r="I9" s="240"/>
      <c r="J9" s="241"/>
      <c r="K9" s="241"/>
      <c r="L9" s="241"/>
      <c r="M9" s="241"/>
    </row>
    <row r="10" spans="1:13" x14ac:dyDescent="0.25">
      <c r="A10" s="41" t="s">
        <v>258</v>
      </c>
      <c r="B10" s="42" t="s">
        <v>198</v>
      </c>
      <c r="C10" s="43"/>
      <c r="D10" s="42"/>
      <c r="E10" s="240"/>
      <c r="F10" s="240"/>
      <c r="G10" s="240"/>
      <c r="H10" s="240"/>
      <c r="I10" s="240"/>
      <c r="J10" s="241"/>
      <c r="K10" s="241"/>
      <c r="L10" s="241"/>
      <c r="M10" s="241"/>
    </row>
    <row r="11" spans="1:13" x14ac:dyDescent="0.25">
      <c r="A11" s="41" t="s">
        <v>259</v>
      </c>
      <c r="B11" s="42" t="s">
        <v>199</v>
      </c>
      <c r="C11" s="43"/>
      <c r="D11" s="42"/>
      <c r="E11" s="240"/>
      <c r="F11" s="240"/>
      <c r="G11" s="240"/>
      <c r="H11" s="240"/>
      <c r="I11" s="240"/>
      <c r="J11" s="241"/>
      <c r="K11" s="241"/>
      <c r="L11" s="241"/>
      <c r="M11" s="241"/>
    </row>
    <row r="12" spans="1:13" x14ac:dyDescent="0.25">
      <c r="A12" s="41" t="s">
        <v>260</v>
      </c>
      <c r="B12" s="42" t="s">
        <v>202</v>
      </c>
      <c r="C12" s="43"/>
      <c r="D12" s="42"/>
      <c r="E12" s="240"/>
      <c r="F12" s="240"/>
      <c r="G12" s="240"/>
      <c r="H12" s="240"/>
      <c r="I12" s="240"/>
      <c r="J12" s="241"/>
      <c r="K12" s="241"/>
      <c r="L12" s="241"/>
      <c r="M12" s="241"/>
    </row>
    <row r="13" spans="1:13" x14ac:dyDescent="0.25">
      <c r="A13" s="41" t="s">
        <v>363</v>
      </c>
      <c r="B13" s="42" t="s">
        <v>203</v>
      </c>
      <c r="C13" s="43"/>
      <c r="D13" s="42"/>
      <c r="E13" s="240"/>
      <c r="F13" s="240"/>
      <c r="G13" s="240"/>
      <c r="H13" s="240"/>
      <c r="I13" s="240"/>
      <c r="J13" s="241"/>
      <c r="K13" s="241"/>
      <c r="L13" s="241"/>
      <c r="M13" s="241"/>
    </row>
    <row r="14" spans="1:13" x14ac:dyDescent="0.25">
      <c r="A14" s="41" t="s">
        <v>364</v>
      </c>
      <c r="B14" s="42" t="s">
        <v>204</v>
      </c>
      <c r="C14" s="43"/>
      <c r="D14" s="42"/>
      <c r="E14" s="240"/>
      <c r="F14" s="240"/>
      <c r="G14" s="240"/>
      <c r="H14" s="240"/>
      <c r="I14" s="240"/>
      <c r="J14" s="241"/>
      <c r="K14" s="241"/>
      <c r="L14" s="241"/>
      <c r="M14" s="241"/>
    </row>
    <row r="15" spans="1:13" x14ac:dyDescent="0.25">
      <c r="A15" s="41" t="s">
        <v>365</v>
      </c>
      <c r="B15" s="42" t="s">
        <v>205</v>
      </c>
      <c r="C15" s="43"/>
      <c r="D15" s="42"/>
      <c r="E15" s="240"/>
      <c r="F15" s="240"/>
      <c r="G15" s="240"/>
      <c r="H15" s="240"/>
      <c r="I15" s="240"/>
      <c r="J15" s="241"/>
      <c r="K15" s="241"/>
      <c r="L15" s="241"/>
      <c r="M15" s="241"/>
    </row>
    <row r="16" spans="1:13" x14ac:dyDescent="0.25">
      <c r="A16" s="41" t="s">
        <v>366</v>
      </c>
      <c r="B16" s="42" t="s">
        <v>206</v>
      </c>
      <c r="C16" s="43"/>
      <c r="D16" s="42"/>
      <c r="E16" s="240"/>
      <c r="F16" s="240"/>
      <c r="G16" s="240"/>
      <c r="H16" s="240"/>
      <c r="I16" s="240"/>
      <c r="J16" s="241"/>
      <c r="K16" s="241"/>
      <c r="L16" s="241"/>
      <c r="M16" s="241"/>
    </row>
    <row r="17" spans="1:13" x14ac:dyDescent="0.25">
      <c r="A17" s="41" t="s">
        <v>367</v>
      </c>
      <c r="B17" s="17" t="s">
        <v>209</v>
      </c>
      <c r="C17" s="43"/>
      <c r="D17" s="42"/>
      <c r="E17" s="240"/>
      <c r="F17" s="240"/>
      <c r="G17" s="240"/>
      <c r="H17" s="240"/>
      <c r="I17" s="240"/>
      <c r="J17" s="241"/>
      <c r="K17" s="241"/>
      <c r="L17" s="241"/>
      <c r="M17" s="241"/>
    </row>
    <row r="18" spans="1:13" x14ac:dyDescent="0.25">
      <c r="A18" s="41" t="s">
        <v>368</v>
      </c>
      <c r="B18" s="42" t="s">
        <v>717</v>
      </c>
      <c r="C18" s="43"/>
      <c r="D18" s="17"/>
      <c r="E18" s="240"/>
      <c r="F18" s="240"/>
      <c r="G18" s="240"/>
      <c r="H18" s="240"/>
      <c r="I18" s="240"/>
      <c r="J18" s="241"/>
      <c r="K18" s="241"/>
      <c r="L18" s="241"/>
      <c r="M18" s="241"/>
    </row>
    <row r="19" spans="1:13" x14ac:dyDescent="0.25">
      <c r="A19" s="41" t="s">
        <v>369</v>
      </c>
      <c r="B19" s="42" t="s">
        <v>742</v>
      </c>
      <c r="C19" s="43"/>
      <c r="D19" s="42"/>
      <c r="E19" s="240"/>
      <c r="F19" s="240"/>
      <c r="G19" s="240"/>
      <c r="H19" s="240"/>
      <c r="I19" s="240"/>
      <c r="J19" s="241"/>
      <c r="K19" s="241"/>
      <c r="L19" s="241"/>
      <c r="M19" s="241"/>
    </row>
    <row r="20" spans="1:13" x14ac:dyDescent="0.25">
      <c r="A20" s="41" t="s">
        <v>370</v>
      </c>
      <c r="B20" s="42" t="s">
        <v>207</v>
      </c>
      <c r="C20" s="43"/>
      <c r="D20" s="42"/>
      <c r="E20" s="240"/>
      <c r="F20" s="240"/>
      <c r="G20" s="240"/>
      <c r="H20" s="240"/>
      <c r="I20" s="240"/>
      <c r="J20" s="241"/>
      <c r="K20" s="241"/>
      <c r="L20" s="241"/>
      <c r="M20" s="241"/>
    </row>
    <row r="21" spans="1:13" x14ac:dyDescent="0.25">
      <c r="A21" s="41" t="s">
        <v>371</v>
      </c>
      <c r="B21" s="42" t="s">
        <v>210</v>
      </c>
      <c r="C21" s="43"/>
      <c r="D21" s="42"/>
      <c r="E21" s="240"/>
      <c r="F21" s="240"/>
      <c r="G21" s="240"/>
      <c r="H21" s="240"/>
      <c r="I21" s="240"/>
      <c r="J21" s="241"/>
      <c r="K21" s="241"/>
      <c r="L21" s="241"/>
      <c r="M21" s="241"/>
    </row>
    <row r="22" spans="1:13" x14ac:dyDescent="0.25">
      <c r="A22" s="41" t="s">
        <v>372</v>
      </c>
      <c r="B22" s="42" t="s">
        <v>892</v>
      </c>
      <c r="C22" s="43"/>
      <c r="D22" s="42"/>
      <c r="E22" s="240"/>
      <c r="F22" s="240"/>
      <c r="G22" s="240"/>
      <c r="H22" s="240"/>
      <c r="I22" s="240"/>
      <c r="J22" s="241"/>
      <c r="K22" s="241"/>
      <c r="L22" s="241"/>
      <c r="M22" s="241"/>
    </row>
    <row r="23" spans="1:13" ht="16.5" customHeight="1" x14ac:dyDescent="0.25">
      <c r="A23" s="41" t="s">
        <v>373</v>
      </c>
      <c r="B23" s="46" t="s">
        <v>214</v>
      </c>
      <c r="C23" s="43"/>
      <c r="D23" s="42"/>
      <c r="E23" s="240"/>
      <c r="F23" s="240"/>
      <c r="G23" s="240"/>
      <c r="H23" s="240"/>
      <c r="I23" s="240"/>
      <c r="J23" s="241"/>
      <c r="K23" s="241"/>
      <c r="L23" s="241"/>
      <c r="M23" s="241"/>
    </row>
    <row r="24" spans="1:13" x14ac:dyDescent="0.25">
      <c r="A24" s="41" t="s">
        <v>391</v>
      </c>
      <c r="B24" s="46" t="s">
        <v>211</v>
      </c>
      <c r="C24" s="43"/>
      <c r="D24" s="46"/>
      <c r="E24" s="240"/>
      <c r="F24" s="240"/>
      <c r="G24" s="240"/>
      <c r="H24" s="240"/>
      <c r="I24" s="241"/>
      <c r="J24" s="241"/>
      <c r="K24" s="241"/>
      <c r="L24" s="241"/>
      <c r="M24" s="241"/>
    </row>
    <row r="25" spans="1:13" x14ac:dyDescent="0.25">
      <c r="A25" s="41" t="s">
        <v>392</v>
      </c>
      <c r="B25" s="46" t="s">
        <v>212</v>
      </c>
      <c r="C25" s="43"/>
      <c r="D25" s="46"/>
      <c r="E25" s="240"/>
      <c r="F25" s="240"/>
      <c r="G25" s="240"/>
      <c r="H25" s="240"/>
      <c r="I25" s="241"/>
      <c r="J25" s="241"/>
      <c r="K25" s="241"/>
      <c r="L25" s="241"/>
      <c r="M25" s="241"/>
    </row>
    <row r="26" spans="1:13" ht="30" x14ac:dyDescent="0.25">
      <c r="A26" s="41" t="s">
        <v>398</v>
      </c>
      <c r="B26" s="46" t="s">
        <v>213</v>
      </c>
      <c r="C26" s="43"/>
      <c r="D26" s="46"/>
      <c r="E26" s="240"/>
      <c r="F26" s="240"/>
      <c r="G26" s="240"/>
      <c r="H26" s="240"/>
      <c r="I26" s="241"/>
      <c r="J26" s="241"/>
      <c r="K26" s="241"/>
      <c r="L26" s="241"/>
      <c r="M26" s="241"/>
    </row>
    <row r="27" spans="1:13" x14ac:dyDescent="0.25">
      <c r="A27" s="41" t="s">
        <v>399</v>
      </c>
      <c r="B27" s="46" t="s">
        <v>208</v>
      </c>
      <c r="C27" s="43"/>
      <c r="D27" s="46"/>
      <c r="E27" s="240"/>
      <c r="F27" s="240"/>
      <c r="G27" s="240"/>
      <c r="H27" s="240"/>
      <c r="I27" s="241"/>
      <c r="J27" s="241"/>
      <c r="K27" s="241"/>
      <c r="L27" s="241"/>
      <c r="M27" s="241"/>
    </row>
    <row r="28" spans="1:13" x14ac:dyDescent="0.25">
      <c r="A28" s="41" t="s">
        <v>400</v>
      </c>
      <c r="B28" s="46" t="s">
        <v>141</v>
      </c>
      <c r="C28" s="43"/>
      <c r="D28" s="46"/>
      <c r="E28" s="240"/>
      <c r="F28" s="240"/>
      <c r="G28" s="240"/>
      <c r="H28" s="240"/>
      <c r="I28" s="241"/>
      <c r="J28" s="241"/>
      <c r="K28" s="241"/>
      <c r="L28" s="241"/>
      <c r="M28" s="241"/>
    </row>
    <row r="29" spans="1:13" x14ac:dyDescent="0.25">
      <c r="A29" s="41" t="s">
        <v>401</v>
      </c>
      <c r="B29" s="313"/>
      <c r="C29" s="313"/>
      <c r="D29" s="46"/>
      <c r="E29" s="240"/>
      <c r="F29" s="240"/>
      <c r="G29" s="240"/>
      <c r="H29" s="240"/>
      <c r="I29" s="241"/>
      <c r="J29" s="241"/>
      <c r="K29" s="241"/>
      <c r="L29" s="241"/>
      <c r="M29" s="241"/>
    </row>
    <row r="30" spans="1:13" x14ac:dyDescent="0.25">
      <c r="A30" s="41" t="s">
        <v>402</v>
      </c>
      <c r="B30" s="314"/>
      <c r="C30" s="314"/>
      <c r="D30" s="46"/>
      <c r="E30" s="240"/>
      <c r="F30" s="240"/>
      <c r="G30" s="240"/>
      <c r="H30" s="240"/>
      <c r="I30" s="241"/>
      <c r="J30" s="241"/>
      <c r="K30" s="241"/>
      <c r="L30" s="241"/>
      <c r="M30" s="241"/>
    </row>
    <row r="31" spans="1:13" ht="15.75" thickBot="1" x14ac:dyDescent="0.3">
      <c r="A31" s="41" t="s">
        <v>906</v>
      </c>
      <c r="B31" s="314"/>
      <c r="C31" s="314"/>
      <c r="D31" s="46"/>
      <c r="E31" s="245"/>
      <c r="F31" s="245"/>
      <c r="G31" s="245"/>
      <c r="H31" s="245"/>
      <c r="I31" s="245"/>
      <c r="J31" s="246"/>
      <c r="K31" s="246"/>
      <c r="L31" s="246"/>
      <c r="M31" s="246"/>
    </row>
    <row r="32" spans="1:13" s="125" customFormat="1" ht="20.25" customHeight="1" thickBot="1" x14ac:dyDescent="0.25">
      <c r="A32" s="348"/>
      <c r="B32" s="349"/>
      <c r="C32" s="123" t="s">
        <v>960</v>
      </c>
      <c r="D32" s="91"/>
      <c r="E32" s="124">
        <f>E3</f>
        <v>0</v>
      </c>
      <c r="F32" s="124">
        <f t="shared" ref="F32:M32" si="2">F3</f>
        <v>0</v>
      </c>
      <c r="G32" s="124">
        <f t="shared" si="2"/>
        <v>0</v>
      </c>
      <c r="H32" s="124">
        <f>H3</f>
        <v>0</v>
      </c>
      <c r="I32" s="124">
        <f t="shared" si="2"/>
        <v>0</v>
      </c>
      <c r="J32" s="124">
        <f t="shared" si="2"/>
        <v>0</v>
      </c>
      <c r="K32" s="124">
        <f t="shared" ref="K32:L32" si="3">K3</f>
        <v>0</v>
      </c>
      <c r="L32" s="124">
        <f t="shared" si="3"/>
        <v>0</v>
      </c>
      <c r="M32" s="124">
        <f t="shared" si="2"/>
        <v>0</v>
      </c>
    </row>
    <row r="33" spans="1:13" ht="15.75" thickBot="1" x14ac:dyDescent="0.3"/>
    <row r="34" spans="1:13" ht="24.75" customHeight="1" thickBot="1" x14ac:dyDescent="0.3">
      <c r="A34" s="50"/>
      <c r="B34" s="31"/>
      <c r="C34" s="31"/>
      <c r="D34" s="31"/>
      <c r="E34" s="32" t="s">
        <v>756</v>
      </c>
      <c r="F34" s="336" t="s">
        <v>758</v>
      </c>
      <c r="G34" s="336"/>
      <c r="H34" s="336" t="s">
        <v>759</v>
      </c>
      <c r="I34" s="339" t="str">
        <f>"Coproductora "&amp; PORTADA!C15</f>
        <v xml:space="preserve">Coproductora </v>
      </c>
      <c r="J34" s="339" t="str">
        <f>"Coproductora "&amp; PORTADA!C16</f>
        <v xml:space="preserve">Coproductora </v>
      </c>
      <c r="K34" s="339" t="str">
        <f>"Coproductora "&amp; PORTADA!D16</f>
        <v xml:space="preserve">Coproductora </v>
      </c>
      <c r="L34" s="339" t="str">
        <f>"Coproductora "&amp; PORTADA!E16</f>
        <v>Coproductora Nacionalitat:</v>
      </c>
      <c r="M34" s="334" t="s">
        <v>930</v>
      </c>
    </row>
    <row r="35" spans="1:13" ht="24.75" customHeight="1" thickBot="1" x14ac:dyDescent="0.3">
      <c r="B35" s="342" t="s">
        <v>958</v>
      </c>
      <c r="C35" s="342"/>
      <c r="D35" s="34"/>
      <c r="E35" s="35" t="s">
        <v>757</v>
      </c>
      <c r="F35" s="32" t="s">
        <v>249</v>
      </c>
      <c r="G35" s="32" t="s">
        <v>250</v>
      </c>
      <c r="H35" s="347"/>
      <c r="I35" s="340"/>
      <c r="J35" s="340"/>
      <c r="K35" s="340"/>
      <c r="L35" s="340"/>
      <c r="M35" s="335"/>
    </row>
    <row r="36" spans="1:13" x14ac:dyDescent="0.25">
      <c r="A36" s="109" t="s">
        <v>403</v>
      </c>
      <c r="B36" s="39" t="s">
        <v>215</v>
      </c>
      <c r="C36" s="40"/>
      <c r="D36" s="40"/>
      <c r="E36" s="110">
        <f>SUM(E38:E63)</f>
        <v>0</v>
      </c>
      <c r="F36" s="111">
        <f t="shared" ref="F36:M36" si="4">SUM(F38:F63)</f>
        <v>0</v>
      </c>
      <c r="G36" s="112">
        <f t="shared" si="4"/>
        <v>0</v>
      </c>
      <c r="H36" s="110">
        <f t="shared" si="4"/>
        <v>0</v>
      </c>
      <c r="I36" s="110">
        <f t="shared" si="4"/>
        <v>0</v>
      </c>
      <c r="J36" s="113">
        <f t="shared" si="4"/>
        <v>0</v>
      </c>
      <c r="K36" s="113">
        <f t="shared" ref="K36:L36" si="5">SUM(K38:K63)</f>
        <v>0</v>
      </c>
      <c r="L36" s="113">
        <f t="shared" si="5"/>
        <v>0</v>
      </c>
      <c r="M36" s="113">
        <f t="shared" si="4"/>
        <v>0</v>
      </c>
    </row>
    <row r="37" spans="1:13" ht="4.5" customHeight="1" x14ac:dyDescent="0.25">
      <c r="E37" s="67"/>
      <c r="F37" s="121"/>
      <c r="G37" s="122"/>
      <c r="H37" s="67"/>
      <c r="I37" s="67"/>
      <c r="J37" s="67"/>
      <c r="K37" s="67"/>
      <c r="L37" s="67"/>
      <c r="M37" s="67"/>
    </row>
    <row r="38" spans="1:13" x14ac:dyDescent="0.25">
      <c r="A38" s="41" t="s">
        <v>261</v>
      </c>
      <c r="B38" s="42" t="s">
        <v>216</v>
      </c>
      <c r="C38" s="43"/>
      <c r="D38" s="44"/>
      <c r="E38" s="68"/>
      <c r="F38" s="69"/>
      <c r="G38" s="70"/>
      <c r="H38" s="68"/>
      <c r="I38" s="68"/>
      <c r="J38" s="73"/>
      <c r="K38" s="73"/>
      <c r="L38" s="73"/>
      <c r="M38" s="73"/>
    </row>
    <row r="39" spans="1:13" ht="13.5" customHeight="1" x14ac:dyDescent="0.25">
      <c r="A39" s="41" t="s">
        <v>262</v>
      </c>
      <c r="B39" s="42" t="s">
        <v>217</v>
      </c>
      <c r="C39" s="43"/>
      <c r="D39" s="44"/>
      <c r="E39" s="74"/>
      <c r="F39" s="75"/>
      <c r="G39" s="76"/>
      <c r="H39" s="74"/>
      <c r="I39" s="74"/>
      <c r="J39" s="79"/>
      <c r="K39" s="79"/>
      <c r="L39" s="79"/>
      <c r="M39" s="79"/>
    </row>
    <row r="40" spans="1:13" x14ac:dyDescent="0.25">
      <c r="A40" s="41" t="s">
        <v>374</v>
      </c>
      <c r="B40" s="42" t="s">
        <v>218</v>
      </c>
      <c r="C40" s="43"/>
      <c r="D40" s="42"/>
      <c r="E40" s="74"/>
      <c r="F40" s="75"/>
      <c r="G40" s="76"/>
      <c r="H40" s="74"/>
      <c r="I40" s="74"/>
      <c r="J40" s="79"/>
      <c r="K40" s="79"/>
      <c r="L40" s="79"/>
      <c r="M40" s="79"/>
    </row>
    <row r="41" spans="1:13" x14ac:dyDescent="0.25">
      <c r="A41" s="41" t="s">
        <v>375</v>
      </c>
      <c r="B41" s="41" t="s">
        <v>219</v>
      </c>
      <c r="C41" s="43"/>
      <c r="D41" s="42"/>
      <c r="E41" s="74"/>
      <c r="F41" s="75"/>
      <c r="G41" s="76"/>
      <c r="H41" s="74"/>
      <c r="I41" s="74"/>
      <c r="J41" s="79"/>
      <c r="K41" s="79"/>
      <c r="L41" s="79"/>
      <c r="M41" s="79"/>
    </row>
    <row r="42" spans="1:13" x14ac:dyDescent="0.25">
      <c r="A42" s="41" t="s">
        <v>376</v>
      </c>
      <c r="B42" s="42" t="s">
        <v>220</v>
      </c>
      <c r="C42" s="43"/>
      <c r="D42" s="42"/>
      <c r="E42" s="74"/>
      <c r="F42" s="75"/>
      <c r="G42" s="76"/>
      <c r="H42" s="74"/>
      <c r="I42" s="74"/>
      <c r="J42" s="79"/>
      <c r="K42" s="79"/>
      <c r="L42" s="79"/>
      <c r="M42" s="79"/>
    </row>
    <row r="43" spans="1:13" x14ac:dyDescent="0.25">
      <c r="A43" s="41" t="s">
        <v>377</v>
      </c>
      <c r="B43" s="42" t="s">
        <v>894</v>
      </c>
      <c r="C43" s="43"/>
      <c r="D43" s="41"/>
      <c r="E43" s="74"/>
      <c r="F43" s="75"/>
      <c r="G43" s="76"/>
      <c r="H43" s="74"/>
      <c r="I43" s="74"/>
      <c r="J43" s="79"/>
      <c r="K43" s="79"/>
      <c r="L43" s="79"/>
      <c r="M43" s="79"/>
    </row>
    <row r="44" spans="1:13" x14ac:dyDescent="0.25">
      <c r="A44" s="41" t="s">
        <v>378</v>
      </c>
      <c r="B44" s="42" t="s">
        <v>221</v>
      </c>
      <c r="C44" s="43"/>
      <c r="D44" s="42"/>
      <c r="E44" s="74"/>
      <c r="F44" s="75"/>
      <c r="G44" s="76"/>
      <c r="H44" s="74"/>
      <c r="I44" s="74"/>
      <c r="J44" s="79"/>
      <c r="K44" s="79"/>
      <c r="L44" s="79"/>
      <c r="M44" s="79"/>
    </row>
    <row r="45" spans="1:13" ht="15" customHeight="1" x14ac:dyDescent="0.25">
      <c r="A45" s="41" t="s">
        <v>379</v>
      </c>
      <c r="B45" s="42" t="s">
        <v>222</v>
      </c>
      <c r="C45" s="43"/>
      <c r="D45" s="42"/>
      <c r="E45" s="74"/>
      <c r="F45" s="75"/>
      <c r="G45" s="76"/>
      <c r="H45" s="74"/>
      <c r="I45" s="74"/>
      <c r="J45" s="79"/>
      <c r="K45" s="79"/>
      <c r="L45" s="79"/>
      <c r="M45" s="79"/>
    </row>
    <row r="46" spans="1:13" x14ac:dyDescent="0.25">
      <c r="A46" s="41" t="s">
        <v>380</v>
      </c>
      <c r="B46" s="42" t="s">
        <v>114</v>
      </c>
      <c r="C46" s="43"/>
      <c r="D46" s="42"/>
      <c r="E46" s="74"/>
      <c r="F46" s="75"/>
      <c r="G46" s="76"/>
      <c r="H46" s="74"/>
      <c r="I46" s="74"/>
      <c r="J46" s="79"/>
      <c r="K46" s="79"/>
      <c r="L46" s="79"/>
      <c r="M46" s="79"/>
    </row>
    <row r="47" spans="1:13" x14ac:dyDescent="0.25">
      <c r="A47" s="41" t="s">
        <v>404</v>
      </c>
      <c r="B47" s="42" t="s">
        <v>112</v>
      </c>
      <c r="C47" s="43"/>
      <c r="D47" s="42"/>
      <c r="E47" s="74"/>
      <c r="F47" s="75"/>
      <c r="G47" s="76"/>
      <c r="H47" s="74"/>
      <c r="I47" s="74"/>
      <c r="J47" s="79"/>
      <c r="K47" s="79"/>
      <c r="L47" s="79"/>
      <c r="M47" s="79"/>
    </row>
    <row r="48" spans="1:13" x14ac:dyDescent="0.25">
      <c r="A48" s="41" t="s">
        <v>405</v>
      </c>
      <c r="B48" s="42" t="s">
        <v>893</v>
      </c>
      <c r="C48" s="43"/>
      <c r="D48" s="42"/>
      <c r="E48" s="74"/>
      <c r="F48" s="75"/>
      <c r="G48" s="76"/>
      <c r="H48" s="74"/>
      <c r="I48" s="74"/>
      <c r="J48" s="79"/>
      <c r="K48" s="79"/>
      <c r="L48" s="79"/>
      <c r="M48" s="79"/>
    </row>
    <row r="49" spans="1:13" x14ac:dyDescent="0.25">
      <c r="A49" s="41" t="s">
        <v>406</v>
      </c>
      <c r="B49" s="42" t="s">
        <v>115</v>
      </c>
      <c r="C49" s="43"/>
      <c r="D49" s="42"/>
      <c r="E49" s="74"/>
      <c r="F49" s="75"/>
      <c r="G49" s="76"/>
      <c r="H49" s="74"/>
      <c r="I49" s="74"/>
      <c r="J49" s="79"/>
      <c r="K49" s="79"/>
      <c r="L49" s="79"/>
      <c r="M49" s="79"/>
    </row>
    <row r="50" spans="1:13" x14ac:dyDescent="0.25">
      <c r="A50" s="41" t="s">
        <v>407</v>
      </c>
      <c r="B50" s="42" t="s">
        <v>723</v>
      </c>
      <c r="C50" s="43"/>
      <c r="D50" s="42"/>
      <c r="E50" s="74"/>
      <c r="F50" s="75"/>
      <c r="G50" s="76"/>
      <c r="H50" s="74"/>
      <c r="I50" s="74"/>
      <c r="J50" s="79"/>
      <c r="K50" s="79"/>
      <c r="L50" s="79"/>
      <c r="M50" s="79"/>
    </row>
    <row r="51" spans="1:13" x14ac:dyDescent="0.25">
      <c r="A51" s="41" t="s">
        <v>408</v>
      </c>
      <c r="B51" s="42" t="s">
        <v>223</v>
      </c>
      <c r="C51" s="43"/>
      <c r="D51" s="42"/>
      <c r="E51" s="74"/>
      <c r="F51" s="75"/>
      <c r="G51" s="76"/>
      <c r="H51" s="74"/>
      <c r="I51" s="74"/>
      <c r="J51" s="79"/>
      <c r="K51" s="79"/>
      <c r="L51" s="79"/>
      <c r="M51" s="79"/>
    </row>
    <row r="52" spans="1:13" x14ac:dyDescent="0.25">
      <c r="A52" s="41" t="s">
        <v>409</v>
      </c>
      <c r="B52" s="17" t="s">
        <v>224</v>
      </c>
      <c r="C52" s="43"/>
      <c r="D52" s="42"/>
      <c r="E52" s="74"/>
      <c r="F52" s="75"/>
      <c r="G52" s="76"/>
      <c r="H52" s="74"/>
      <c r="I52" s="74"/>
      <c r="J52" s="79"/>
      <c r="K52" s="79"/>
      <c r="L52" s="79"/>
      <c r="M52" s="79"/>
    </row>
    <row r="53" spans="1:13" x14ac:dyDescent="0.25">
      <c r="A53" s="41" t="s">
        <v>410</v>
      </c>
      <c r="B53" s="42" t="s">
        <v>225</v>
      </c>
      <c r="C53" s="43"/>
      <c r="D53" s="42"/>
      <c r="E53" s="74"/>
      <c r="F53" s="75"/>
      <c r="G53" s="76"/>
      <c r="H53" s="74"/>
      <c r="I53" s="74"/>
      <c r="J53" s="79"/>
      <c r="K53" s="79"/>
      <c r="L53" s="79"/>
      <c r="M53" s="79"/>
    </row>
    <row r="54" spans="1:13" x14ac:dyDescent="0.25">
      <c r="A54" s="41" t="s">
        <v>411</v>
      </c>
      <c r="B54" s="42" t="s">
        <v>226</v>
      </c>
      <c r="C54" s="43"/>
      <c r="D54" s="17"/>
      <c r="E54" s="74"/>
      <c r="F54" s="75"/>
      <c r="G54" s="76"/>
      <c r="H54" s="74"/>
      <c r="I54" s="74"/>
      <c r="J54" s="79"/>
      <c r="K54" s="79"/>
      <c r="L54" s="79"/>
      <c r="M54" s="79"/>
    </row>
    <row r="55" spans="1:13" x14ac:dyDescent="0.25">
      <c r="A55" s="41" t="s">
        <v>412</v>
      </c>
      <c r="B55" s="42" t="s">
        <v>227</v>
      </c>
      <c r="C55" s="43"/>
      <c r="D55" s="42"/>
      <c r="E55" s="74"/>
      <c r="F55" s="75"/>
      <c r="G55" s="76"/>
      <c r="H55" s="74"/>
      <c r="I55" s="74"/>
      <c r="J55" s="79"/>
      <c r="K55" s="79"/>
      <c r="L55" s="79"/>
      <c r="M55" s="79"/>
    </row>
    <row r="56" spans="1:13" x14ac:dyDescent="0.25">
      <c r="A56" s="41" t="s">
        <v>413</v>
      </c>
      <c r="B56" s="42" t="s">
        <v>228</v>
      </c>
      <c r="C56" s="43"/>
      <c r="D56" s="42"/>
      <c r="E56" s="74"/>
      <c r="F56" s="75"/>
      <c r="G56" s="76"/>
      <c r="H56" s="74"/>
      <c r="I56" s="74"/>
      <c r="J56" s="79"/>
      <c r="K56" s="79"/>
      <c r="L56" s="79"/>
      <c r="M56" s="79"/>
    </row>
    <row r="57" spans="1:13" ht="15.75" customHeight="1" x14ac:dyDescent="0.25">
      <c r="A57" s="41" t="s">
        <v>414</v>
      </c>
      <c r="B57" s="42" t="s">
        <v>229</v>
      </c>
      <c r="C57" s="43"/>
      <c r="D57" s="42"/>
      <c r="E57" s="74"/>
      <c r="F57" s="75"/>
      <c r="G57" s="76"/>
      <c r="H57" s="74"/>
      <c r="I57" s="74"/>
      <c r="J57" s="79"/>
      <c r="K57" s="79"/>
      <c r="L57" s="79"/>
      <c r="M57" s="79"/>
    </row>
    <row r="58" spans="1:13" x14ac:dyDescent="0.25">
      <c r="A58" s="41" t="s">
        <v>415</v>
      </c>
      <c r="B58" s="46" t="s">
        <v>208</v>
      </c>
      <c r="C58" s="43"/>
      <c r="D58" s="42"/>
      <c r="E58" s="74"/>
      <c r="F58" s="75"/>
      <c r="G58" s="76"/>
      <c r="H58" s="74"/>
      <c r="I58" s="74"/>
      <c r="J58" s="79"/>
      <c r="K58" s="79"/>
      <c r="L58" s="79"/>
      <c r="M58" s="79"/>
    </row>
    <row r="59" spans="1:13" x14ac:dyDescent="0.25">
      <c r="A59" s="41" t="s">
        <v>416</v>
      </c>
      <c r="B59" s="46" t="s">
        <v>230</v>
      </c>
      <c r="C59" s="43"/>
      <c r="D59" s="42"/>
      <c r="E59" s="74"/>
      <c r="F59" s="75"/>
      <c r="G59" s="76"/>
      <c r="H59" s="74"/>
      <c r="I59" s="74"/>
      <c r="J59" s="79"/>
      <c r="K59" s="79"/>
      <c r="L59" s="79"/>
      <c r="M59" s="79"/>
    </row>
    <row r="60" spans="1:13" x14ac:dyDescent="0.25">
      <c r="A60" s="41" t="s">
        <v>417</v>
      </c>
      <c r="B60" s="313"/>
      <c r="C60" s="313"/>
      <c r="D60" s="46"/>
      <c r="E60" s="74"/>
      <c r="F60" s="75"/>
      <c r="G60" s="76"/>
      <c r="H60" s="74"/>
      <c r="I60" s="74"/>
      <c r="J60" s="79"/>
      <c r="K60" s="79"/>
      <c r="L60" s="79"/>
      <c r="M60" s="79"/>
    </row>
    <row r="61" spans="1:13" x14ac:dyDescent="0.25">
      <c r="A61" s="41" t="s">
        <v>418</v>
      </c>
      <c r="B61" s="314"/>
      <c r="C61" s="314"/>
      <c r="D61" s="46"/>
      <c r="E61" s="74"/>
      <c r="F61" s="75"/>
      <c r="G61" s="76"/>
      <c r="H61" s="74"/>
      <c r="I61" s="74"/>
      <c r="J61" s="79"/>
      <c r="K61" s="79"/>
      <c r="L61" s="79"/>
      <c r="M61" s="79"/>
    </row>
    <row r="62" spans="1:13" x14ac:dyDescent="0.25">
      <c r="A62" s="41" t="s">
        <v>907</v>
      </c>
      <c r="B62" s="314"/>
      <c r="C62" s="314"/>
      <c r="D62" s="46"/>
      <c r="E62" s="74"/>
      <c r="F62" s="75"/>
      <c r="G62" s="76"/>
      <c r="H62" s="74"/>
      <c r="I62" s="74"/>
      <c r="J62" s="79"/>
      <c r="K62" s="79"/>
      <c r="L62" s="79"/>
      <c r="M62" s="79"/>
    </row>
    <row r="63" spans="1:13" ht="15.75" thickBot="1" x14ac:dyDescent="0.3">
      <c r="A63" s="41" t="s">
        <v>908</v>
      </c>
      <c r="B63" s="314"/>
      <c r="C63" s="314"/>
      <c r="D63" s="46"/>
      <c r="E63" s="86"/>
      <c r="F63" s="87"/>
      <c r="G63" s="88"/>
      <c r="H63" s="86"/>
      <c r="I63" s="86"/>
      <c r="J63" s="114"/>
      <c r="K63" s="114"/>
      <c r="L63" s="114"/>
      <c r="M63" s="114"/>
    </row>
    <row r="64" spans="1:13" s="125" customFormat="1" ht="20.25" customHeight="1" thickBot="1" x14ac:dyDescent="0.25">
      <c r="A64" s="348"/>
      <c r="B64" s="349"/>
      <c r="C64" s="123" t="s">
        <v>960</v>
      </c>
      <c r="D64" s="49"/>
      <c r="E64" s="124">
        <f>E32+E36</f>
        <v>0</v>
      </c>
      <c r="F64" s="124">
        <f t="shared" ref="F64:J64" si="6">F32+F36</f>
        <v>0</v>
      </c>
      <c r="G64" s="124">
        <f t="shared" si="6"/>
        <v>0</v>
      </c>
      <c r="H64" s="124">
        <f>H32+H36</f>
        <v>0</v>
      </c>
      <c r="I64" s="124">
        <f t="shared" si="6"/>
        <v>0</v>
      </c>
      <c r="J64" s="124">
        <f t="shared" si="6"/>
        <v>0</v>
      </c>
      <c r="K64" s="124">
        <f t="shared" ref="K64:L64" si="7">K32+K36</f>
        <v>0</v>
      </c>
      <c r="L64" s="124">
        <f t="shared" si="7"/>
        <v>0</v>
      </c>
      <c r="M64" s="124">
        <f>M32+M36</f>
        <v>0</v>
      </c>
    </row>
    <row r="65" spans="1:13" ht="15.75" thickBot="1" x14ac:dyDescent="0.3"/>
    <row r="66" spans="1:13" ht="22.5" customHeight="1" thickBot="1" x14ac:dyDescent="0.3">
      <c r="A66" s="50"/>
      <c r="B66" s="31"/>
      <c r="C66" s="31"/>
      <c r="D66" s="31"/>
      <c r="E66" s="32" t="s">
        <v>756</v>
      </c>
      <c r="F66" s="336" t="s">
        <v>758</v>
      </c>
      <c r="G66" s="336"/>
      <c r="H66" s="336" t="s">
        <v>759</v>
      </c>
      <c r="I66" s="339" t="str">
        <f>"Coproductora "&amp; PORTADA!C15</f>
        <v xml:space="preserve">Coproductora </v>
      </c>
      <c r="J66" s="339" t="str">
        <f>"Coproductora "&amp; PORTADA!C16</f>
        <v xml:space="preserve">Coproductora </v>
      </c>
      <c r="K66" s="339" t="str">
        <f>"Coproductora "&amp; PORTADA!D16</f>
        <v xml:space="preserve">Coproductora </v>
      </c>
      <c r="L66" s="339" t="str">
        <f>"Coproductora "&amp; PORTADA!E16</f>
        <v>Coproductora Nacionalitat:</v>
      </c>
      <c r="M66" s="334" t="s">
        <v>930</v>
      </c>
    </row>
    <row r="67" spans="1:13" ht="22.5" customHeight="1" thickBot="1" x14ac:dyDescent="0.3">
      <c r="B67" s="342"/>
      <c r="C67" s="342"/>
      <c r="D67" s="126"/>
      <c r="E67" s="35" t="s">
        <v>757</v>
      </c>
      <c r="F67" s="32" t="s">
        <v>249</v>
      </c>
      <c r="G67" s="32" t="s">
        <v>250</v>
      </c>
      <c r="H67" s="347"/>
      <c r="I67" s="340"/>
      <c r="J67" s="340"/>
      <c r="K67" s="340"/>
      <c r="L67" s="340"/>
      <c r="M67" s="335"/>
    </row>
    <row r="68" spans="1:13" x14ac:dyDescent="0.25">
      <c r="A68" s="109" t="s">
        <v>381</v>
      </c>
      <c r="B68" s="350" t="s">
        <v>896</v>
      </c>
      <c r="C68" s="350"/>
      <c r="D68" s="40"/>
      <c r="E68" s="110">
        <f>SUM(E70:E97)</f>
        <v>0</v>
      </c>
      <c r="F68" s="110">
        <f t="shared" ref="F68:M68" si="8">SUM(F70:F97)</f>
        <v>0</v>
      </c>
      <c r="G68" s="110">
        <f t="shared" si="8"/>
        <v>0</v>
      </c>
      <c r="H68" s="110">
        <f t="shared" si="8"/>
        <v>0</v>
      </c>
      <c r="I68" s="110">
        <f t="shared" si="8"/>
        <v>0</v>
      </c>
      <c r="J68" s="113">
        <f t="shared" si="8"/>
        <v>0</v>
      </c>
      <c r="K68" s="113">
        <f t="shared" ref="K68:L68" si="9">SUM(K70:K97)</f>
        <v>0</v>
      </c>
      <c r="L68" s="113">
        <f t="shared" si="9"/>
        <v>0</v>
      </c>
      <c r="M68" s="113">
        <f t="shared" si="8"/>
        <v>0</v>
      </c>
    </row>
    <row r="69" spans="1:13" ht="5.25" customHeight="1" x14ac:dyDescent="0.25">
      <c r="E69" s="67"/>
      <c r="F69" s="67"/>
      <c r="G69" s="67"/>
      <c r="H69" s="67"/>
      <c r="I69" s="67"/>
      <c r="J69" s="67"/>
      <c r="K69" s="67"/>
      <c r="L69" s="67"/>
      <c r="M69" s="67"/>
    </row>
    <row r="70" spans="1:13" ht="16.5" customHeight="1" x14ac:dyDescent="0.25">
      <c r="A70" s="41" t="s">
        <v>419</v>
      </c>
      <c r="B70" s="42" t="s">
        <v>867</v>
      </c>
      <c r="C70" s="43"/>
      <c r="D70" s="44"/>
      <c r="E70" s="73"/>
      <c r="F70" s="73"/>
      <c r="G70" s="73"/>
      <c r="H70" s="73"/>
      <c r="I70" s="73"/>
      <c r="J70" s="73"/>
      <c r="K70" s="73"/>
      <c r="L70" s="73"/>
      <c r="M70" s="73"/>
    </row>
    <row r="71" spans="1:13" ht="16.5" customHeight="1" x14ac:dyDescent="0.25">
      <c r="A71" s="41" t="s">
        <v>420</v>
      </c>
      <c r="B71" s="42" t="s">
        <v>897</v>
      </c>
      <c r="C71" s="43"/>
      <c r="D71" s="44"/>
      <c r="E71" s="79"/>
      <c r="F71" s="79"/>
      <c r="G71" s="79"/>
      <c r="H71" s="79"/>
      <c r="I71" s="79"/>
      <c r="J71" s="79"/>
      <c r="K71" s="79"/>
      <c r="L71" s="79"/>
      <c r="M71" s="79"/>
    </row>
    <row r="72" spans="1:13" ht="16.5" customHeight="1" x14ac:dyDescent="0.25">
      <c r="A72" s="41" t="s">
        <v>421</v>
      </c>
      <c r="B72" s="42" t="s">
        <v>868</v>
      </c>
      <c r="C72" s="43"/>
      <c r="D72" s="42"/>
      <c r="E72" s="74"/>
      <c r="F72" s="74"/>
      <c r="G72" s="74"/>
      <c r="H72" s="74"/>
      <c r="I72" s="74"/>
      <c r="J72" s="79"/>
      <c r="K72" s="79"/>
      <c r="L72" s="79"/>
      <c r="M72" s="79"/>
    </row>
    <row r="73" spans="1:13" ht="16.5" customHeight="1" x14ac:dyDescent="0.25">
      <c r="A73" s="41" t="s">
        <v>422</v>
      </c>
      <c r="B73" s="41" t="s">
        <v>232</v>
      </c>
      <c r="C73" s="43"/>
      <c r="D73" s="42"/>
      <c r="E73" s="74"/>
      <c r="F73" s="74"/>
      <c r="G73" s="74"/>
      <c r="H73" s="74"/>
      <c r="I73" s="74"/>
      <c r="J73" s="79"/>
      <c r="K73" s="79"/>
      <c r="L73" s="79"/>
      <c r="M73" s="79"/>
    </row>
    <row r="74" spans="1:13" ht="16.5" customHeight="1" x14ac:dyDescent="0.25">
      <c r="A74" s="41" t="s">
        <v>423</v>
      </c>
      <c r="B74" s="42" t="s">
        <v>231</v>
      </c>
      <c r="C74" s="43"/>
      <c r="D74" s="42"/>
      <c r="E74" s="74"/>
      <c r="F74" s="74"/>
      <c r="G74" s="74"/>
      <c r="H74" s="74"/>
      <c r="I74" s="74"/>
      <c r="J74" s="79"/>
      <c r="K74" s="79"/>
      <c r="L74" s="79"/>
      <c r="M74" s="79"/>
    </row>
    <row r="75" spans="1:13" ht="16.5" customHeight="1" x14ac:dyDescent="0.25">
      <c r="A75" s="41" t="s">
        <v>424</v>
      </c>
      <c r="B75" s="42" t="s">
        <v>898</v>
      </c>
      <c r="C75" s="43"/>
      <c r="D75" s="41"/>
      <c r="E75" s="74"/>
      <c r="F75" s="74"/>
      <c r="G75" s="74"/>
      <c r="H75" s="74"/>
      <c r="I75" s="74"/>
      <c r="J75" s="79"/>
      <c r="K75" s="79"/>
      <c r="L75" s="79"/>
      <c r="M75" s="79"/>
    </row>
    <row r="76" spans="1:13" ht="16.5" customHeight="1" x14ac:dyDescent="0.25">
      <c r="A76" s="41" t="s">
        <v>425</v>
      </c>
      <c r="B76" s="42" t="s">
        <v>899</v>
      </c>
      <c r="C76" s="43"/>
      <c r="D76" s="42"/>
      <c r="E76" s="74"/>
      <c r="F76" s="74"/>
      <c r="G76" s="74"/>
      <c r="H76" s="74"/>
      <c r="I76" s="74"/>
      <c r="J76" s="79"/>
      <c r="K76" s="79"/>
      <c r="L76" s="79"/>
      <c r="M76" s="79"/>
    </row>
    <row r="77" spans="1:13" ht="16.5" customHeight="1" x14ac:dyDescent="0.25">
      <c r="A77" s="41" t="s">
        <v>426</v>
      </c>
      <c r="B77" s="42" t="s">
        <v>244</v>
      </c>
      <c r="C77" s="43"/>
      <c r="D77" s="42"/>
      <c r="E77" s="74"/>
      <c r="F77" s="74"/>
      <c r="G77" s="74"/>
      <c r="H77" s="74"/>
      <c r="I77" s="74"/>
      <c r="J77" s="79"/>
      <c r="K77" s="79"/>
      <c r="L77" s="79"/>
      <c r="M77" s="79"/>
    </row>
    <row r="78" spans="1:13" ht="16.5" customHeight="1" x14ac:dyDescent="0.25">
      <c r="A78" s="41" t="s">
        <v>427</v>
      </c>
      <c r="B78" s="42" t="s">
        <v>718</v>
      </c>
      <c r="C78" s="43"/>
      <c r="D78" s="42"/>
      <c r="E78" s="74"/>
      <c r="F78" s="74"/>
      <c r="G78" s="74"/>
      <c r="H78" s="74"/>
      <c r="I78" s="74"/>
      <c r="J78" s="79"/>
      <c r="K78" s="79"/>
      <c r="L78" s="79"/>
      <c r="M78" s="79"/>
    </row>
    <row r="79" spans="1:13" ht="16.5" customHeight="1" x14ac:dyDescent="0.25">
      <c r="A79" s="41" t="s">
        <v>428</v>
      </c>
      <c r="B79" s="42" t="s">
        <v>233</v>
      </c>
      <c r="C79" s="43"/>
      <c r="D79" s="42"/>
      <c r="E79" s="74"/>
      <c r="F79" s="74"/>
      <c r="G79" s="74"/>
      <c r="H79" s="74"/>
      <c r="I79" s="74"/>
      <c r="J79" s="79"/>
      <c r="K79" s="79"/>
      <c r="L79" s="79"/>
      <c r="M79" s="79"/>
    </row>
    <row r="80" spans="1:13" ht="16.5" customHeight="1" x14ac:dyDescent="0.25">
      <c r="A80" s="41" t="s">
        <v>429</v>
      </c>
      <c r="B80" s="42" t="s">
        <v>895</v>
      </c>
      <c r="C80" s="43"/>
      <c r="D80" s="42"/>
      <c r="E80" s="74"/>
      <c r="F80" s="74"/>
      <c r="G80" s="74"/>
      <c r="H80" s="74"/>
      <c r="I80" s="74"/>
      <c r="J80" s="79"/>
      <c r="K80" s="79"/>
      <c r="L80" s="79"/>
      <c r="M80" s="79"/>
    </row>
    <row r="81" spans="1:13" ht="16.5" customHeight="1" x14ac:dyDescent="0.25">
      <c r="A81" s="41" t="s">
        <v>430</v>
      </c>
      <c r="B81" s="42" t="s">
        <v>193</v>
      </c>
      <c r="C81" s="43"/>
      <c r="D81" s="42"/>
      <c r="E81" s="74"/>
      <c r="F81" s="74"/>
      <c r="G81" s="74"/>
      <c r="H81" s="74"/>
      <c r="I81" s="74"/>
      <c r="J81" s="79"/>
      <c r="K81" s="79"/>
      <c r="L81" s="79"/>
      <c r="M81" s="79"/>
    </row>
    <row r="82" spans="1:13" ht="16.5" customHeight="1" x14ac:dyDescent="0.25">
      <c r="A82" s="41" t="s">
        <v>431</v>
      </c>
      <c r="B82" s="42" t="s">
        <v>243</v>
      </c>
      <c r="C82" s="43"/>
      <c r="D82" s="42"/>
      <c r="E82" s="74"/>
      <c r="F82" s="74"/>
      <c r="G82" s="74"/>
      <c r="H82" s="74"/>
      <c r="I82" s="74"/>
      <c r="J82" s="79"/>
      <c r="K82" s="79"/>
      <c r="L82" s="79"/>
      <c r="M82" s="79"/>
    </row>
    <row r="83" spans="1:13" ht="16.5" customHeight="1" x14ac:dyDescent="0.25">
      <c r="A83" s="41" t="s">
        <v>432</v>
      </c>
      <c r="B83" s="42" t="s">
        <v>959</v>
      </c>
      <c r="C83" s="43"/>
      <c r="D83" s="42"/>
      <c r="E83" s="74"/>
      <c r="F83" s="74"/>
      <c r="G83" s="74"/>
      <c r="H83" s="74"/>
      <c r="I83" s="74"/>
      <c r="J83" s="79"/>
      <c r="K83" s="79"/>
      <c r="L83" s="79"/>
      <c r="M83" s="79"/>
    </row>
    <row r="84" spans="1:13" ht="16.5" customHeight="1" x14ac:dyDescent="0.25">
      <c r="A84" s="41" t="s">
        <v>433</v>
      </c>
      <c r="B84" s="17" t="s">
        <v>234</v>
      </c>
      <c r="C84" s="43"/>
      <c r="D84" s="42"/>
      <c r="E84" s="74"/>
      <c r="F84" s="74"/>
      <c r="G84" s="74"/>
      <c r="H84" s="74"/>
      <c r="I84" s="74"/>
      <c r="J84" s="79"/>
      <c r="K84" s="79"/>
      <c r="L84" s="79"/>
      <c r="M84" s="79"/>
    </row>
    <row r="85" spans="1:13" ht="16.5" customHeight="1" x14ac:dyDescent="0.25">
      <c r="A85" s="41" t="s">
        <v>434</v>
      </c>
      <c r="B85" s="42" t="s">
        <v>235</v>
      </c>
      <c r="C85" s="43"/>
      <c r="D85" s="42"/>
      <c r="E85" s="74"/>
      <c r="F85" s="74"/>
      <c r="G85" s="74"/>
      <c r="H85" s="74"/>
      <c r="I85" s="74"/>
      <c r="J85" s="79"/>
      <c r="K85" s="79"/>
      <c r="L85" s="79"/>
      <c r="M85" s="79"/>
    </row>
    <row r="86" spans="1:13" ht="16.5" customHeight="1" x14ac:dyDescent="0.25">
      <c r="A86" s="41" t="s">
        <v>435</v>
      </c>
      <c r="B86" s="42" t="s">
        <v>236</v>
      </c>
      <c r="C86" s="43"/>
      <c r="D86" s="17"/>
      <c r="E86" s="74"/>
      <c r="F86" s="74"/>
      <c r="G86" s="74"/>
      <c r="H86" s="74"/>
      <c r="I86" s="74"/>
      <c r="J86" s="79"/>
      <c r="K86" s="79"/>
      <c r="L86" s="79"/>
      <c r="M86" s="79"/>
    </row>
    <row r="87" spans="1:13" ht="16.5" customHeight="1" x14ac:dyDescent="0.25">
      <c r="A87" s="41" t="s">
        <v>436</v>
      </c>
      <c r="B87" s="42" t="s">
        <v>869</v>
      </c>
      <c r="C87" s="43"/>
      <c r="D87" s="42"/>
      <c r="E87" s="74"/>
      <c r="F87" s="74"/>
      <c r="G87" s="74"/>
      <c r="H87" s="74"/>
      <c r="I87" s="74"/>
      <c r="J87" s="79"/>
      <c r="K87" s="79"/>
      <c r="L87" s="79"/>
      <c r="M87" s="79"/>
    </row>
    <row r="88" spans="1:13" ht="16.5" customHeight="1" x14ac:dyDescent="0.25">
      <c r="A88" s="41" t="s">
        <v>437</v>
      </c>
      <c r="B88" s="42" t="s">
        <v>237</v>
      </c>
      <c r="C88" s="43"/>
      <c r="D88" s="42"/>
      <c r="E88" s="74"/>
      <c r="F88" s="74"/>
      <c r="G88" s="74"/>
      <c r="H88" s="74"/>
      <c r="I88" s="74"/>
      <c r="J88" s="79"/>
      <c r="K88" s="79"/>
      <c r="L88" s="79"/>
      <c r="M88" s="79"/>
    </row>
    <row r="89" spans="1:13" ht="16.5" customHeight="1" x14ac:dyDescent="0.25">
      <c r="A89" s="41" t="s">
        <v>438</v>
      </c>
      <c r="B89" s="42" t="s">
        <v>238</v>
      </c>
      <c r="C89" s="43"/>
      <c r="D89" s="42"/>
      <c r="E89" s="74"/>
      <c r="F89" s="74"/>
      <c r="G89" s="74"/>
      <c r="H89" s="74"/>
      <c r="I89" s="74"/>
      <c r="J89" s="79"/>
      <c r="K89" s="79"/>
      <c r="L89" s="79"/>
      <c r="M89" s="79"/>
    </row>
    <row r="90" spans="1:13" ht="16.5" customHeight="1" x14ac:dyDescent="0.25">
      <c r="A90" s="41" t="s">
        <v>439</v>
      </c>
      <c r="B90" s="42" t="s">
        <v>239</v>
      </c>
      <c r="C90" s="43"/>
      <c r="D90" s="42"/>
      <c r="E90" s="74"/>
      <c r="F90" s="74"/>
      <c r="G90" s="74"/>
      <c r="H90" s="74"/>
      <c r="I90" s="74"/>
      <c r="J90" s="79"/>
      <c r="K90" s="79"/>
      <c r="L90" s="79"/>
      <c r="M90" s="79"/>
    </row>
    <row r="91" spans="1:13" ht="16.5" customHeight="1" x14ac:dyDescent="0.25">
      <c r="A91" s="41" t="s">
        <v>440</v>
      </c>
      <c r="B91" s="42" t="s">
        <v>240</v>
      </c>
      <c r="C91" s="43"/>
      <c r="D91" s="42"/>
      <c r="E91" s="74"/>
      <c r="F91" s="74"/>
      <c r="G91" s="74"/>
      <c r="H91" s="74"/>
      <c r="I91" s="74"/>
      <c r="J91" s="79"/>
      <c r="K91" s="79"/>
      <c r="L91" s="79"/>
      <c r="M91" s="79"/>
    </row>
    <row r="92" spans="1:13" ht="16.5" customHeight="1" x14ac:dyDescent="0.25">
      <c r="A92" s="41" t="s">
        <v>441</v>
      </c>
      <c r="B92" s="46" t="s">
        <v>241</v>
      </c>
      <c r="C92" s="43"/>
      <c r="D92" s="42"/>
      <c r="E92" s="74"/>
      <c r="F92" s="74"/>
      <c r="G92" s="74"/>
      <c r="H92" s="74"/>
      <c r="I92" s="74"/>
      <c r="J92" s="79"/>
      <c r="K92" s="79"/>
      <c r="L92" s="79"/>
      <c r="M92" s="79"/>
    </row>
    <row r="93" spans="1:13" ht="16.5" customHeight="1" x14ac:dyDescent="0.25">
      <c r="A93" s="41" t="s">
        <v>442</v>
      </c>
      <c r="B93" s="46" t="s">
        <v>141</v>
      </c>
      <c r="C93" s="43"/>
      <c r="D93" s="42"/>
      <c r="E93" s="74"/>
      <c r="F93" s="74"/>
      <c r="G93" s="74"/>
      <c r="H93" s="74"/>
      <c r="I93" s="74"/>
      <c r="J93" s="79"/>
      <c r="K93" s="79"/>
      <c r="L93" s="79"/>
      <c r="M93" s="79"/>
    </row>
    <row r="94" spans="1:13" ht="16.5" customHeight="1" x14ac:dyDescent="0.25">
      <c r="A94" s="41" t="s">
        <v>443</v>
      </c>
      <c r="B94" s="46" t="s">
        <v>242</v>
      </c>
      <c r="C94" s="43"/>
      <c r="D94" s="46"/>
      <c r="E94" s="74"/>
      <c r="F94" s="74"/>
      <c r="G94" s="74"/>
      <c r="H94" s="74"/>
      <c r="I94" s="74"/>
      <c r="J94" s="79"/>
      <c r="K94" s="79"/>
      <c r="L94" s="79"/>
      <c r="M94" s="79"/>
    </row>
    <row r="95" spans="1:13" ht="16.5" customHeight="1" x14ac:dyDescent="0.25">
      <c r="A95" s="41" t="s">
        <v>444</v>
      </c>
      <c r="B95" s="313"/>
      <c r="C95" s="313"/>
      <c r="D95" s="46"/>
      <c r="E95" s="74"/>
      <c r="F95" s="74"/>
      <c r="G95" s="74"/>
      <c r="H95" s="74"/>
      <c r="I95" s="74"/>
      <c r="J95" s="79"/>
      <c r="K95" s="79"/>
      <c r="L95" s="79"/>
      <c r="M95" s="79"/>
    </row>
    <row r="96" spans="1:13" ht="16.5" customHeight="1" x14ac:dyDescent="0.25">
      <c r="A96" s="41" t="s">
        <v>909</v>
      </c>
      <c r="B96" s="314"/>
      <c r="C96" s="314"/>
      <c r="D96" s="46"/>
      <c r="E96" s="74"/>
      <c r="F96" s="74"/>
      <c r="G96" s="74"/>
      <c r="H96" s="74"/>
      <c r="I96" s="74"/>
      <c r="J96" s="79"/>
      <c r="K96" s="79"/>
      <c r="L96" s="79"/>
      <c r="M96" s="79"/>
    </row>
    <row r="97" spans="1:13" ht="16.5" customHeight="1" thickBot="1" x14ac:dyDescent="0.3">
      <c r="A97" s="41" t="s">
        <v>910</v>
      </c>
      <c r="B97" s="314"/>
      <c r="C97" s="314"/>
      <c r="D97" s="46"/>
      <c r="E97" s="86"/>
      <c r="F97" s="86"/>
      <c r="G97" s="86"/>
      <c r="H97" s="86"/>
      <c r="I97" s="86"/>
      <c r="J97" s="114"/>
      <c r="K97" s="114"/>
      <c r="L97" s="114"/>
      <c r="M97" s="114"/>
    </row>
    <row r="98" spans="1:13" s="125" customFormat="1" ht="20.25" customHeight="1" thickBot="1" x14ac:dyDescent="0.25">
      <c r="A98" s="349"/>
      <c r="B98" s="349"/>
      <c r="C98" s="123" t="s">
        <v>960</v>
      </c>
      <c r="D98" s="49"/>
      <c r="E98" s="127">
        <f>E64+E68</f>
        <v>0</v>
      </c>
      <c r="F98" s="127">
        <f t="shared" ref="F98:M98" si="10">F64+F68</f>
        <v>0</v>
      </c>
      <c r="G98" s="127">
        <f t="shared" si="10"/>
        <v>0</v>
      </c>
      <c r="H98" s="127">
        <f>H64+H68</f>
        <v>0</v>
      </c>
      <c r="I98" s="127">
        <f t="shared" si="10"/>
        <v>0</v>
      </c>
      <c r="J98" s="127">
        <f t="shared" si="10"/>
        <v>0</v>
      </c>
      <c r="K98" s="127">
        <f t="shared" ref="K98:L98" si="11">K64+K68</f>
        <v>0</v>
      </c>
      <c r="L98" s="127">
        <f t="shared" si="11"/>
        <v>0</v>
      </c>
      <c r="M98" s="127">
        <f t="shared" si="10"/>
        <v>0</v>
      </c>
    </row>
    <row r="99" spans="1:13" ht="15.75" thickBot="1" x14ac:dyDescent="0.3"/>
    <row r="100" spans="1:13" ht="30.75" thickBot="1" x14ac:dyDescent="0.3">
      <c r="A100" s="50"/>
      <c r="B100" s="31"/>
      <c r="C100" s="31"/>
      <c r="D100" s="31"/>
      <c r="E100" s="32" t="s">
        <v>756</v>
      </c>
      <c r="F100" s="336" t="s">
        <v>758</v>
      </c>
      <c r="G100" s="336"/>
      <c r="H100" s="336" t="s">
        <v>759</v>
      </c>
      <c r="I100" s="339" t="str">
        <f>"Coproductora "&amp; PORTADA!C15</f>
        <v xml:space="preserve">Coproductora </v>
      </c>
      <c r="J100" s="339" t="str">
        <f>"Coproductora "&amp; PORTADA!C16</f>
        <v xml:space="preserve">Coproductora </v>
      </c>
      <c r="K100" s="339" t="str">
        <f>"Coproductora "&amp; PORTADA!D16</f>
        <v xml:space="preserve">Coproductora </v>
      </c>
      <c r="L100" s="339" t="str">
        <f>"Coproductora "&amp; PORTADA!E16</f>
        <v>Coproductora Nacionalitat:</v>
      </c>
      <c r="M100" s="334" t="s">
        <v>930</v>
      </c>
    </row>
    <row r="101" spans="1:13" ht="26.25" customHeight="1" thickBot="1" x14ac:dyDescent="0.3">
      <c r="B101" s="47"/>
      <c r="C101" s="33"/>
      <c r="D101" s="34"/>
      <c r="E101" s="35" t="s">
        <v>757</v>
      </c>
      <c r="F101" s="32" t="s">
        <v>249</v>
      </c>
      <c r="G101" s="32" t="s">
        <v>250</v>
      </c>
      <c r="H101" s="347"/>
      <c r="I101" s="340"/>
      <c r="J101" s="340"/>
      <c r="K101" s="340"/>
      <c r="L101" s="340"/>
      <c r="M101" s="335"/>
    </row>
    <row r="102" spans="1:13" x14ac:dyDescent="0.25">
      <c r="A102" s="109" t="s">
        <v>729</v>
      </c>
      <c r="B102" s="39" t="s">
        <v>245</v>
      </c>
      <c r="C102" s="40"/>
      <c r="D102" s="40"/>
      <c r="E102" s="110">
        <f>SUM(E104:E114)</f>
        <v>0</v>
      </c>
      <c r="F102" s="110">
        <f t="shared" ref="F102:M102" si="12">SUM(F104:F114)</f>
        <v>0</v>
      </c>
      <c r="G102" s="110">
        <f t="shared" si="12"/>
        <v>0</v>
      </c>
      <c r="H102" s="110">
        <f t="shared" si="12"/>
        <v>0</v>
      </c>
      <c r="I102" s="110">
        <f t="shared" si="12"/>
        <v>0</v>
      </c>
      <c r="J102" s="113">
        <f t="shared" si="12"/>
        <v>0</v>
      </c>
      <c r="K102" s="113">
        <f t="shared" ref="K102:L102" si="13">SUM(K104:K114)</f>
        <v>0</v>
      </c>
      <c r="L102" s="113">
        <f t="shared" si="13"/>
        <v>0</v>
      </c>
      <c r="M102" s="113">
        <f t="shared" si="12"/>
        <v>0</v>
      </c>
    </row>
    <row r="103" spans="1:13" ht="4.5" customHeight="1" x14ac:dyDescent="0.25">
      <c r="C103" s="44"/>
      <c r="D103" s="44"/>
      <c r="E103" s="62"/>
      <c r="F103" s="62"/>
      <c r="G103" s="62"/>
      <c r="H103" s="62"/>
      <c r="I103" s="62"/>
      <c r="J103" s="67"/>
      <c r="K103" s="67"/>
      <c r="L103" s="67"/>
      <c r="M103" s="67"/>
    </row>
    <row r="104" spans="1:13" ht="45" x14ac:dyDescent="0.25">
      <c r="A104" s="41" t="s">
        <v>382</v>
      </c>
      <c r="B104" s="46" t="s">
        <v>246</v>
      </c>
      <c r="C104" s="43"/>
      <c r="D104" s="44"/>
      <c r="E104" s="235"/>
      <c r="F104" s="235"/>
      <c r="G104" s="235"/>
      <c r="H104" s="235"/>
      <c r="I104" s="235"/>
      <c r="J104" s="236"/>
      <c r="K104" s="236"/>
      <c r="L104" s="236"/>
      <c r="M104" s="236"/>
    </row>
    <row r="105" spans="1:13" ht="30" x14ac:dyDescent="0.25">
      <c r="A105" s="41" t="s">
        <v>383</v>
      </c>
      <c r="B105" s="46" t="s">
        <v>957</v>
      </c>
      <c r="C105" s="43"/>
      <c r="D105" s="46"/>
      <c r="E105" s="240"/>
      <c r="F105" s="240"/>
      <c r="G105" s="240"/>
      <c r="H105" s="240"/>
      <c r="I105" s="240"/>
      <c r="J105" s="241"/>
      <c r="K105" s="241"/>
      <c r="L105" s="241"/>
      <c r="M105" s="241"/>
    </row>
    <row r="106" spans="1:13" ht="15" customHeight="1" x14ac:dyDescent="0.25">
      <c r="A106" s="41" t="s">
        <v>384</v>
      </c>
      <c r="B106" s="46" t="s">
        <v>247</v>
      </c>
      <c r="C106" s="43"/>
      <c r="D106" s="46"/>
      <c r="E106" s="240"/>
      <c r="F106" s="240"/>
      <c r="G106" s="240"/>
      <c r="H106" s="240"/>
      <c r="I106" s="240"/>
      <c r="J106" s="241"/>
      <c r="K106" s="241"/>
      <c r="L106" s="241"/>
      <c r="M106" s="241"/>
    </row>
    <row r="107" spans="1:13" x14ac:dyDescent="0.25">
      <c r="A107" s="41" t="s">
        <v>385</v>
      </c>
      <c r="B107" s="46" t="s">
        <v>135</v>
      </c>
      <c r="C107" s="43"/>
      <c r="D107" s="46"/>
      <c r="E107" s="240"/>
      <c r="F107" s="240"/>
      <c r="G107" s="240"/>
      <c r="H107" s="240"/>
      <c r="I107" s="240"/>
      <c r="J107" s="241"/>
      <c r="K107" s="241"/>
      <c r="L107" s="241"/>
      <c r="M107" s="241"/>
    </row>
    <row r="108" spans="1:13" x14ac:dyDescent="0.25">
      <c r="A108" s="41" t="s">
        <v>386</v>
      </c>
      <c r="B108" s="46" t="s">
        <v>134</v>
      </c>
      <c r="C108" s="43"/>
      <c r="D108" s="46"/>
      <c r="E108" s="240"/>
      <c r="F108" s="240"/>
      <c r="G108" s="240"/>
      <c r="H108" s="240"/>
      <c r="I108" s="240"/>
      <c r="J108" s="241"/>
      <c r="K108" s="241"/>
      <c r="L108" s="241"/>
      <c r="M108" s="241"/>
    </row>
    <row r="109" spans="1:13" x14ac:dyDescent="0.25">
      <c r="A109" s="41" t="s">
        <v>387</v>
      </c>
      <c r="B109" s="46" t="s">
        <v>248</v>
      </c>
      <c r="C109" s="43"/>
      <c r="D109" s="46"/>
      <c r="E109" s="240"/>
      <c r="F109" s="240"/>
      <c r="G109" s="240"/>
      <c r="H109" s="240"/>
      <c r="I109" s="240"/>
      <c r="J109" s="241"/>
      <c r="K109" s="241"/>
      <c r="L109" s="241"/>
      <c r="M109" s="241"/>
    </row>
    <row r="110" spans="1:13" x14ac:dyDescent="0.25">
      <c r="A110" s="41" t="s">
        <v>388</v>
      </c>
      <c r="B110" s="46" t="s">
        <v>137</v>
      </c>
      <c r="C110" s="43"/>
      <c r="D110" s="46"/>
      <c r="E110" s="240"/>
      <c r="F110" s="240"/>
      <c r="G110" s="240"/>
      <c r="H110" s="240"/>
      <c r="I110" s="240"/>
      <c r="J110" s="241"/>
      <c r="K110" s="241"/>
      <c r="L110" s="241"/>
      <c r="M110" s="241"/>
    </row>
    <row r="111" spans="1:13" x14ac:dyDescent="0.25">
      <c r="A111" s="41" t="s">
        <v>389</v>
      </c>
      <c r="B111" s="313"/>
      <c r="C111" s="313"/>
      <c r="D111" s="46"/>
      <c r="E111" s="240"/>
      <c r="F111" s="240"/>
      <c r="G111" s="240"/>
      <c r="H111" s="240"/>
      <c r="I111" s="240"/>
      <c r="J111" s="241"/>
      <c r="K111" s="241"/>
      <c r="L111" s="241"/>
      <c r="M111" s="241"/>
    </row>
    <row r="112" spans="1:13" x14ac:dyDescent="0.25">
      <c r="A112" s="41" t="s">
        <v>390</v>
      </c>
      <c r="B112" s="314"/>
      <c r="C112" s="314"/>
      <c r="D112" s="46"/>
      <c r="E112" s="240"/>
      <c r="F112" s="240"/>
      <c r="G112" s="240"/>
      <c r="H112" s="240"/>
      <c r="I112" s="240"/>
      <c r="J112" s="241"/>
      <c r="K112" s="241"/>
      <c r="L112" s="241"/>
      <c r="M112" s="241"/>
    </row>
    <row r="113" spans="1:13" x14ac:dyDescent="0.25">
      <c r="A113" s="41" t="s">
        <v>393</v>
      </c>
      <c r="B113" s="314"/>
      <c r="C113" s="314"/>
      <c r="D113" s="46"/>
      <c r="E113" s="240"/>
      <c r="F113" s="240"/>
      <c r="G113" s="240"/>
      <c r="H113" s="240"/>
      <c r="I113" s="240"/>
      <c r="J113" s="241"/>
      <c r="K113" s="241"/>
      <c r="L113" s="241"/>
      <c r="M113" s="241"/>
    </row>
    <row r="114" spans="1:13" ht="15.75" thickBot="1" x14ac:dyDescent="0.3">
      <c r="A114" s="41" t="s">
        <v>911</v>
      </c>
      <c r="B114" s="314"/>
      <c r="C114" s="314"/>
      <c r="D114" s="46"/>
      <c r="E114" s="245"/>
      <c r="F114" s="245"/>
      <c r="G114" s="245"/>
      <c r="H114" s="245"/>
      <c r="I114" s="245"/>
      <c r="J114" s="246"/>
      <c r="K114" s="246"/>
      <c r="L114" s="246"/>
      <c r="M114" s="246"/>
    </row>
    <row r="115" spans="1:13" s="125" customFormat="1" ht="25.5" customHeight="1" thickBot="1" x14ac:dyDescent="0.25">
      <c r="A115" s="348"/>
      <c r="B115" s="349"/>
      <c r="C115" s="97" t="s">
        <v>98</v>
      </c>
      <c r="D115" s="91"/>
      <c r="E115" s="124">
        <f>E98+E102</f>
        <v>0</v>
      </c>
      <c r="F115" s="124">
        <f t="shared" ref="F115:M115" si="14">F98+F102</f>
        <v>0</v>
      </c>
      <c r="G115" s="124">
        <f t="shared" si="14"/>
        <v>0</v>
      </c>
      <c r="H115" s="124">
        <f>H98+H102</f>
        <v>0</v>
      </c>
      <c r="I115" s="124">
        <f t="shared" si="14"/>
        <v>0</v>
      </c>
      <c r="J115" s="124">
        <f t="shared" si="14"/>
        <v>0</v>
      </c>
      <c r="K115" s="124">
        <f t="shared" ref="K115:L115" si="15">K98+K102</f>
        <v>0</v>
      </c>
      <c r="L115" s="124">
        <f t="shared" si="15"/>
        <v>0</v>
      </c>
      <c r="M115" s="124">
        <f t="shared" si="14"/>
        <v>0</v>
      </c>
    </row>
  </sheetData>
  <sheetProtection algorithmName="SHA-512" hashValue="FuqDLWEsR8GdfoE/wVAhhyPzOpg82hEoFcNbBNLulFA8SucGdgS48xSZQKt50UNdQeClen0ahFHf84xtQPoZiA==" saltValue="yO3hPtI5qGefz4UzfxPz/Q==" spinCount="100000" sheet="1" selectLockedCells="1"/>
  <mergeCells count="35">
    <mergeCell ref="I100:I101"/>
    <mergeCell ref="J100:J101"/>
    <mergeCell ref="A115:B115"/>
    <mergeCell ref="M100:M101"/>
    <mergeCell ref="K100:K101"/>
    <mergeCell ref="L100:L101"/>
    <mergeCell ref="B67:C67"/>
    <mergeCell ref="B68:C68"/>
    <mergeCell ref="A98:B98"/>
    <mergeCell ref="F100:G100"/>
    <mergeCell ref="H100:H101"/>
    <mergeCell ref="F66:G66"/>
    <mergeCell ref="H66:H67"/>
    <mergeCell ref="I66:I67"/>
    <mergeCell ref="J66:J67"/>
    <mergeCell ref="M66:M67"/>
    <mergeCell ref="K66:K67"/>
    <mergeCell ref="L66:L67"/>
    <mergeCell ref="J34:J35"/>
    <mergeCell ref="M34:M35"/>
    <mergeCell ref="K34:K35"/>
    <mergeCell ref="L34:L35"/>
    <mergeCell ref="A64:B64"/>
    <mergeCell ref="A32:B32"/>
    <mergeCell ref="B35:C35"/>
    <mergeCell ref="F34:G34"/>
    <mergeCell ref="H34:H35"/>
    <mergeCell ref="I34:I35"/>
    <mergeCell ref="I1:I2"/>
    <mergeCell ref="J1:J2"/>
    <mergeCell ref="M1:M2"/>
    <mergeCell ref="F1:G1"/>
    <mergeCell ref="H1:H2"/>
    <mergeCell ref="K1:K2"/>
    <mergeCell ref="L1:L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64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rowBreaks count="3" manualBreakCount="3">
    <brk id="32" max="16383" man="1"/>
    <brk id="64" max="16383" man="1"/>
    <brk id="98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ull7">
    <pageSetUpPr fitToPage="1"/>
  </sheetPr>
  <dimension ref="A1:M110"/>
  <sheetViews>
    <sheetView zoomScale="85" zoomScaleNormal="85" workbookViewId="0">
      <selection activeCell="C5" sqref="C5"/>
    </sheetView>
  </sheetViews>
  <sheetFormatPr defaultColWidth="11.42578125" defaultRowHeight="15" x14ac:dyDescent="0.25"/>
  <cols>
    <col min="1" max="1" width="11.7109375" style="16" customWidth="1"/>
    <col min="2" max="2" width="38.140625" style="16" customWidth="1"/>
    <col min="3" max="3" width="42" style="16" bestFit="1" customWidth="1"/>
    <col min="4" max="4" width="3.5703125" style="16" customWidth="1"/>
    <col min="5" max="5" width="20" style="16" customWidth="1"/>
    <col min="6" max="6" width="15.140625" style="16" customWidth="1"/>
    <col min="7" max="7" width="14.5703125" style="16" customWidth="1"/>
    <col min="8" max="8" width="12.42578125" style="16" customWidth="1"/>
    <col min="9" max="13" width="16.7109375" style="16" customWidth="1"/>
    <col min="14" max="16384" width="11.42578125" style="16"/>
  </cols>
  <sheetData>
    <row r="1" spans="1:13" ht="24" customHeight="1" thickBot="1" x14ac:dyDescent="0.3">
      <c r="A1" s="50"/>
      <c r="B1" s="31"/>
      <c r="C1" s="31"/>
      <c r="D1" s="31"/>
      <c r="E1" s="32" t="s">
        <v>756</v>
      </c>
      <c r="F1" s="336" t="s">
        <v>758</v>
      </c>
      <c r="G1" s="336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26.25" customHeight="1" thickBot="1" x14ac:dyDescent="0.3">
      <c r="B2" s="47"/>
      <c r="C2" s="47" t="s">
        <v>995</v>
      </c>
      <c r="D2" s="34"/>
      <c r="E2" s="35" t="s">
        <v>757</v>
      </c>
      <c r="F2" s="37" t="s">
        <v>249</v>
      </c>
      <c r="G2" s="37" t="s">
        <v>250</v>
      </c>
      <c r="H2" s="336"/>
      <c r="I2" s="340"/>
      <c r="J2" s="340"/>
      <c r="K2" s="340"/>
      <c r="L2" s="340"/>
      <c r="M2" s="335"/>
    </row>
    <row r="3" spans="1:13" ht="16.5" customHeight="1" x14ac:dyDescent="0.25">
      <c r="A3" s="109" t="s">
        <v>263</v>
      </c>
      <c r="B3" s="350" t="s">
        <v>762</v>
      </c>
      <c r="C3" s="350"/>
      <c r="E3" s="128">
        <f>SUM(E5:E44)</f>
        <v>0</v>
      </c>
      <c r="F3" s="110">
        <f t="shared" ref="F3:M3" si="0">SUM(F5:F44)</f>
        <v>0</v>
      </c>
      <c r="G3" s="110">
        <f t="shared" si="0"/>
        <v>0</v>
      </c>
      <c r="H3" s="110">
        <f t="shared" si="0"/>
        <v>0</v>
      </c>
      <c r="I3" s="110">
        <f t="shared" si="0"/>
        <v>0</v>
      </c>
      <c r="J3" s="129">
        <f t="shared" si="0"/>
        <v>0</v>
      </c>
      <c r="K3" s="129">
        <f t="shared" ref="K3:L3" si="1">SUM(K5:K44)</f>
        <v>0</v>
      </c>
      <c r="L3" s="129">
        <f t="shared" si="1"/>
        <v>0</v>
      </c>
      <c r="M3" s="129">
        <f t="shared" si="0"/>
        <v>0</v>
      </c>
    </row>
    <row r="4" spans="1:13" ht="3.75" customHeight="1" x14ac:dyDescent="0.25">
      <c r="D4" s="39"/>
      <c r="E4" s="130"/>
      <c r="F4" s="62"/>
      <c r="G4" s="62"/>
      <c r="H4" s="62"/>
      <c r="I4" s="62"/>
      <c r="J4" s="131"/>
      <c r="K4" s="131"/>
      <c r="L4" s="131"/>
      <c r="M4" s="131"/>
    </row>
    <row r="5" spans="1:13" x14ac:dyDescent="0.25">
      <c r="A5" s="41" t="s">
        <v>447</v>
      </c>
      <c r="B5" s="42" t="s">
        <v>89</v>
      </c>
      <c r="C5" s="43"/>
      <c r="D5" s="39"/>
      <c r="E5" s="232"/>
      <c r="F5" s="233"/>
      <c r="G5" s="234"/>
      <c r="H5" s="235"/>
      <c r="I5" s="235"/>
      <c r="J5" s="236"/>
      <c r="K5" s="236"/>
      <c r="L5" s="236"/>
      <c r="M5" s="236"/>
    </row>
    <row r="6" spans="1:13" x14ac:dyDescent="0.25">
      <c r="A6" s="41" t="s">
        <v>448</v>
      </c>
      <c r="B6" s="42" t="s">
        <v>90</v>
      </c>
      <c r="C6" s="43"/>
      <c r="D6" s="42"/>
      <c r="E6" s="237"/>
      <c r="F6" s="238"/>
      <c r="G6" s="239"/>
      <c r="H6" s="240"/>
      <c r="I6" s="240"/>
      <c r="J6" s="241"/>
      <c r="K6" s="241"/>
      <c r="L6" s="241"/>
      <c r="M6" s="241"/>
    </row>
    <row r="7" spans="1:13" x14ac:dyDescent="0.25">
      <c r="A7" s="41" t="s">
        <v>449</v>
      </c>
      <c r="B7" s="42" t="s">
        <v>91</v>
      </c>
      <c r="C7" s="43"/>
      <c r="D7" s="42"/>
      <c r="E7" s="237"/>
      <c r="F7" s="238"/>
      <c r="G7" s="239"/>
      <c r="H7" s="240"/>
      <c r="I7" s="240"/>
      <c r="J7" s="241"/>
      <c r="K7" s="241"/>
      <c r="L7" s="241"/>
      <c r="M7" s="241"/>
    </row>
    <row r="8" spans="1:13" x14ac:dyDescent="0.25">
      <c r="A8" s="41" t="s">
        <v>450</v>
      </c>
      <c r="B8" s="42" t="s">
        <v>92</v>
      </c>
      <c r="C8" s="43"/>
      <c r="D8" s="42"/>
      <c r="E8" s="237"/>
      <c r="F8" s="238"/>
      <c r="G8" s="239"/>
      <c r="H8" s="240"/>
      <c r="I8" s="240"/>
      <c r="J8" s="241"/>
      <c r="K8" s="241"/>
      <c r="L8" s="241"/>
      <c r="M8" s="241"/>
    </row>
    <row r="9" spans="1:13" x14ac:dyDescent="0.25">
      <c r="A9" s="41" t="s">
        <v>264</v>
      </c>
      <c r="B9" s="42" t="s">
        <v>93</v>
      </c>
      <c r="C9" s="43"/>
      <c r="D9" s="42"/>
      <c r="E9" s="237"/>
      <c r="F9" s="238"/>
      <c r="G9" s="239"/>
      <c r="H9" s="240"/>
      <c r="I9" s="240"/>
      <c r="J9" s="241"/>
      <c r="K9" s="241"/>
      <c r="L9" s="241"/>
      <c r="M9" s="241"/>
    </row>
    <row r="10" spans="1:13" x14ac:dyDescent="0.25">
      <c r="A10" s="41" t="s">
        <v>265</v>
      </c>
      <c r="B10" s="42" t="s">
        <v>94</v>
      </c>
      <c r="C10" s="43"/>
      <c r="D10" s="42"/>
      <c r="E10" s="237"/>
      <c r="F10" s="238"/>
      <c r="G10" s="239"/>
      <c r="H10" s="240"/>
      <c r="I10" s="240"/>
      <c r="J10" s="241"/>
      <c r="K10" s="241"/>
      <c r="L10" s="241"/>
      <c r="M10" s="241"/>
    </row>
    <row r="11" spans="1:13" x14ac:dyDescent="0.25">
      <c r="A11" s="41" t="s">
        <v>266</v>
      </c>
      <c r="B11" s="42" t="s">
        <v>95</v>
      </c>
      <c r="C11" s="43"/>
      <c r="D11" s="42"/>
      <c r="E11" s="237"/>
      <c r="F11" s="238"/>
      <c r="G11" s="239"/>
      <c r="H11" s="240"/>
      <c r="I11" s="240"/>
      <c r="J11" s="241"/>
      <c r="K11" s="241"/>
      <c r="L11" s="241"/>
      <c r="M11" s="241"/>
    </row>
    <row r="12" spans="1:13" x14ac:dyDescent="0.25">
      <c r="A12" s="41" t="s">
        <v>267</v>
      </c>
      <c r="B12" s="42" t="s">
        <v>96</v>
      </c>
      <c r="C12" s="43"/>
      <c r="D12" s="42"/>
      <c r="E12" s="237"/>
      <c r="F12" s="238"/>
      <c r="G12" s="239"/>
      <c r="H12" s="240"/>
      <c r="I12" s="240"/>
      <c r="J12" s="241"/>
      <c r="K12" s="241"/>
      <c r="L12" s="241"/>
      <c r="M12" s="241"/>
    </row>
    <row r="13" spans="1:13" x14ac:dyDescent="0.25">
      <c r="A13" s="41" t="s">
        <v>268</v>
      </c>
      <c r="B13" s="42" t="s">
        <v>97</v>
      </c>
      <c r="C13" s="43"/>
      <c r="D13" s="42"/>
      <c r="E13" s="237"/>
      <c r="F13" s="238"/>
      <c r="G13" s="239"/>
      <c r="H13" s="240"/>
      <c r="I13" s="240"/>
      <c r="J13" s="241"/>
      <c r="K13" s="241"/>
      <c r="L13" s="241"/>
      <c r="M13" s="241"/>
    </row>
    <row r="14" spans="1:13" x14ac:dyDescent="0.25">
      <c r="A14" s="41" t="s">
        <v>269</v>
      </c>
      <c r="B14" s="42" t="s">
        <v>763</v>
      </c>
      <c r="C14" s="43"/>
      <c r="D14" s="42"/>
      <c r="E14" s="237"/>
      <c r="F14" s="238"/>
      <c r="G14" s="239"/>
      <c r="H14" s="240"/>
      <c r="I14" s="240"/>
      <c r="J14" s="241"/>
      <c r="K14" s="241"/>
      <c r="L14" s="241"/>
      <c r="M14" s="241"/>
    </row>
    <row r="15" spans="1:13" x14ac:dyDescent="0.25">
      <c r="A15" s="41" t="s">
        <v>270</v>
      </c>
      <c r="B15" s="42" t="s">
        <v>763</v>
      </c>
      <c r="C15" s="43"/>
      <c r="D15" s="42"/>
      <c r="E15" s="237"/>
      <c r="F15" s="238"/>
      <c r="G15" s="239"/>
      <c r="H15" s="240"/>
      <c r="I15" s="240"/>
      <c r="J15" s="241"/>
      <c r="K15" s="241"/>
      <c r="L15" s="241"/>
      <c r="M15" s="241"/>
    </row>
    <row r="16" spans="1:13" x14ac:dyDescent="0.25">
      <c r="A16" s="41" t="s">
        <v>271</v>
      </c>
      <c r="B16" s="42" t="s">
        <v>719</v>
      </c>
      <c r="C16" s="43"/>
      <c r="D16" s="42"/>
      <c r="E16" s="237"/>
      <c r="F16" s="238"/>
      <c r="G16" s="239"/>
      <c r="H16" s="240"/>
      <c r="I16" s="240"/>
      <c r="J16" s="241"/>
      <c r="K16" s="241"/>
      <c r="L16" s="241"/>
      <c r="M16" s="241"/>
    </row>
    <row r="17" spans="1:13" x14ac:dyDescent="0.25">
      <c r="A17" s="41" t="s">
        <v>272</v>
      </c>
      <c r="B17" s="42" t="s">
        <v>719</v>
      </c>
      <c r="C17" s="43"/>
      <c r="D17" s="42"/>
      <c r="E17" s="237"/>
      <c r="F17" s="238"/>
      <c r="G17" s="239"/>
      <c r="H17" s="240"/>
      <c r="I17" s="240"/>
      <c r="J17" s="241"/>
      <c r="K17" s="241"/>
      <c r="L17" s="241"/>
      <c r="M17" s="241"/>
    </row>
    <row r="18" spans="1:13" x14ac:dyDescent="0.25">
      <c r="A18" s="41" t="s">
        <v>273</v>
      </c>
      <c r="B18" s="42" t="s">
        <v>768</v>
      </c>
      <c r="C18" s="43"/>
      <c r="D18" s="42"/>
      <c r="E18" s="237"/>
      <c r="F18" s="238"/>
      <c r="G18" s="239"/>
      <c r="H18" s="240"/>
      <c r="I18" s="240"/>
      <c r="J18" s="241"/>
      <c r="K18" s="241"/>
      <c r="L18" s="241"/>
      <c r="M18" s="241"/>
    </row>
    <row r="19" spans="1:13" x14ac:dyDescent="0.25">
      <c r="A19" s="41" t="s">
        <v>451</v>
      </c>
      <c r="B19" s="42" t="s">
        <v>871</v>
      </c>
      <c r="C19" s="43"/>
      <c r="D19" s="42"/>
      <c r="E19" s="237"/>
      <c r="F19" s="238"/>
      <c r="G19" s="239"/>
      <c r="H19" s="240"/>
      <c r="I19" s="240"/>
      <c r="J19" s="241"/>
      <c r="K19" s="241"/>
      <c r="L19" s="241"/>
      <c r="M19" s="241"/>
    </row>
    <row r="20" spans="1:13" x14ac:dyDescent="0.25">
      <c r="A20" s="41" t="s">
        <v>452</v>
      </c>
      <c r="B20" s="42" t="s">
        <v>720</v>
      </c>
      <c r="C20" s="43"/>
      <c r="D20" s="42"/>
      <c r="E20" s="237"/>
      <c r="F20" s="238"/>
      <c r="G20" s="239"/>
      <c r="H20" s="240"/>
      <c r="I20" s="240"/>
      <c r="J20" s="241"/>
      <c r="K20" s="241"/>
      <c r="L20" s="241"/>
      <c r="M20" s="241"/>
    </row>
    <row r="21" spans="1:13" x14ac:dyDescent="0.25">
      <c r="A21" s="41" t="s">
        <v>453</v>
      </c>
      <c r="B21" s="42" t="s">
        <v>721</v>
      </c>
      <c r="C21" s="43"/>
      <c r="D21" s="42"/>
      <c r="E21" s="237"/>
      <c r="F21" s="238"/>
      <c r="G21" s="239"/>
      <c r="H21" s="240"/>
      <c r="I21" s="240"/>
      <c r="J21" s="241"/>
      <c r="K21" s="241"/>
      <c r="L21" s="241"/>
      <c r="M21" s="241"/>
    </row>
    <row r="22" spans="1:13" x14ac:dyDescent="0.25">
      <c r="A22" s="41" t="s">
        <v>454</v>
      </c>
      <c r="B22" s="17" t="s">
        <v>542</v>
      </c>
      <c r="C22" s="43"/>
      <c r="D22" s="42"/>
      <c r="E22" s="237"/>
      <c r="F22" s="238"/>
      <c r="G22" s="239"/>
      <c r="H22" s="240"/>
      <c r="I22" s="240"/>
      <c r="J22" s="241"/>
      <c r="K22" s="241"/>
      <c r="L22" s="241"/>
      <c r="M22" s="241"/>
    </row>
    <row r="23" spans="1:13" x14ac:dyDescent="0.25">
      <c r="A23" s="41" t="s">
        <v>455</v>
      </c>
      <c r="B23" s="17" t="s">
        <v>542</v>
      </c>
      <c r="C23" s="43"/>
      <c r="D23" s="17"/>
      <c r="E23" s="237"/>
      <c r="F23" s="238"/>
      <c r="G23" s="239"/>
      <c r="H23" s="240"/>
      <c r="I23" s="240"/>
      <c r="J23" s="241"/>
      <c r="K23" s="241"/>
      <c r="L23" s="241"/>
      <c r="M23" s="241"/>
    </row>
    <row r="24" spans="1:13" x14ac:dyDescent="0.25">
      <c r="A24" s="41" t="s">
        <v>456</v>
      </c>
      <c r="B24" s="17" t="s">
        <v>201</v>
      </c>
      <c r="C24" s="43"/>
      <c r="D24" s="17"/>
      <c r="E24" s="237"/>
      <c r="F24" s="238"/>
      <c r="G24" s="239"/>
      <c r="H24" s="240"/>
      <c r="I24" s="240"/>
      <c r="J24" s="241"/>
      <c r="K24" s="241"/>
      <c r="L24" s="241"/>
      <c r="M24" s="241"/>
    </row>
    <row r="25" spans="1:13" x14ac:dyDescent="0.25">
      <c r="A25" s="41" t="s">
        <v>530</v>
      </c>
      <c r="B25" s="17" t="s">
        <v>201</v>
      </c>
      <c r="C25" s="43"/>
      <c r="D25" s="17"/>
      <c r="E25" s="237"/>
      <c r="F25" s="238"/>
      <c r="G25" s="239"/>
      <c r="H25" s="240"/>
      <c r="I25" s="240"/>
      <c r="J25" s="241"/>
      <c r="K25" s="241"/>
      <c r="L25" s="241"/>
      <c r="M25" s="241"/>
    </row>
    <row r="26" spans="1:13" x14ac:dyDescent="0.25">
      <c r="A26" s="41" t="s">
        <v>531</v>
      </c>
      <c r="B26" s="42" t="s">
        <v>764</v>
      </c>
      <c r="C26" s="43"/>
      <c r="D26" s="17"/>
      <c r="E26" s="237"/>
      <c r="F26" s="238"/>
      <c r="G26" s="239"/>
      <c r="H26" s="240"/>
      <c r="I26" s="240"/>
      <c r="J26" s="241"/>
      <c r="K26" s="241"/>
      <c r="L26" s="241"/>
      <c r="M26" s="241"/>
    </row>
    <row r="27" spans="1:13" x14ac:dyDescent="0.25">
      <c r="A27" s="41" t="s">
        <v>532</v>
      </c>
      <c r="B27" s="42" t="s">
        <v>765</v>
      </c>
      <c r="C27" s="43"/>
      <c r="D27" s="42"/>
      <c r="E27" s="237"/>
      <c r="F27" s="238"/>
      <c r="G27" s="239"/>
      <c r="H27" s="240"/>
      <c r="I27" s="240"/>
      <c r="J27" s="241"/>
      <c r="K27" s="241"/>
      <c r="L27" s="241"/>
      <c r="M27" s="241"/>
    </row>
    <row r="28" spans="1:13" x14ac:dyDescent="0.25">
      <c r="A28" s="41" t="s">
        <v>533</v>
      </c>
      <c r="B28" s="42" t="s">
        <v>722</v>
      </c>
      <c r="C28" s="43"/>
      <c r="D28" s="42"/>
      <c r="E28" s="237"/>
      <c r="F28" s="238"/>
      <c r="G28" s="239"/>
      <c r="H28" s="240"/>
      <c r="I28" s="240"/>
      <c r="J28" s="241"/>
      <c r="K28" s="241"/>
      <c r="L28" s="241"/>
      <c r="M28" s="241"/>
    </row>
    <row r="29" spans="1:13" x14ac:dyDescent="0.25">
      <c r="A29" s="41" t="s">
        <v>534</v>
      </c>
      <c r="B29" s="42" t="s">
        <v>722</v>
      </c>
      <c r="C29" s="43"/>
      <c r="D29" s="42"/>
      <c r="E29" s="237"/>
      <c r="F29" s="238"/>
      <c r="G29" s="239"/>
      <c r="H29" s="240"/>
      <c r="I29" s="240"/>
      <c r="J29" s="241"/>
      <c r="K29" s="241"/>
      <c r="L29" s="241"/>
      <c r="M29" s="241"/>
    </row>
    <row r="30" spans="1:13" x14ac:dyDescent="0.25">
      <c r="A30" s="41" t="s">
        <v>535</v>
      </c>
      <c r="B30" s="17" t="s">
        <v>769</v>
      </c>
      <c r="C30" s="43"/>
      <c r="D30" s="42"/>
      <c r="E30" s="237"/>
      <c r="F30" s="238"/>
      <c r="G30" s="239"/>
      <c r="H30" s="240"/>
      <c r="I30" s="240"/>
      <c r="J30" s="241"/>
      <c r="K30" s="241"/>
      <c r="L30" s="241"/>
      <c r="M30" s="241"/>
    </row>
    <row r="31" spans="1:13" x14ac:dyDescent="0.25">
      <c r="A31" s="41" t="s">
        <v>536</v>
      </c>
      <c r="B31" s="17" t="s">
        <v>870</v>
      </c>
      <c r="C31" s="43"/>
      <c r="D31" s="17"/>
      <c r="E31" s="237"/>
      <c r="F31" s="238"/>
      <c r="G31" s="239"/>
      <c r="H31" s="240"/>
      <c r="I31" s="240"/>
      <c r="J31" s="241"/>
      <c r="K31" s="241"/>
      <c r="L31" s="241"/>
      <c r="M31" s="241"/>
    </row>
    <row r="32" spans="1:13" x14ac:dyDescent="0.25">
      <c r="A32" s="41" t="s">
        <v>537</v>
      </c>
      <c r="B32" s="17" t="s">
        <v>870</v>
      </c>
      <c r="C32" s="43"/>
      <c r="D32" s="17"/>
      <c r="E32" s="237"/>
      <c r="F32" s="238"/>
      <c r="G32" s="239"/>
      <c r="H32" s="240"/>
      <c r="I32" s="240"/>
      <c r="J32" s="241"/>
      <c r="K32" s="241"/>
      <c r="L32" s="241"/>
      <c r="M32" s="241"/>
    </row>
    <row r="33" spans="1:13" ht="30" x14ac:dyDescent="0.25">
      <c r="A33" s="41" t="s">
        <v>538</v>
      </c>
      <c r="B33" s="17" t="s">
        <v>770</v>
      </c>
      <c r="C33" s="43"/>
      <c r="D33" s="17"/>
      <c r="E33" s="237"/>
      <c r="F33" s="238"/>
      <c r="G33" s="239"/>
      <c r="H33" s="240"/>
      <c r="I33" s="240"/>
      <c r="J33" s="241"/>
      <c r="K33" s="241"/>
      <c r="L33" s="241"/>
      <c r="M33" s="241"/>
    </row>
    <row r="34" spans="1:13" x14ac:dyDescent="0.25">
      <c r="A34" s="41" t="s">
        <v>539</v>
      </c>
      <c r="B34" s="17" t="s">
        <v>766</v>
      </c>
      <c r="C34" s="43"/>
      <c r="D34" s="17"/>
      <c r="E34" s="237"/>
      <c r="F34" s="238"/>
      <c r="G34" s="239"/>
      <c r="H34" s="240"/>
      <c r="I34" s="240"/>
      <c r="J34" s="241"/>
      <c r="K34" s="241"/>
      <c r="L34" s="241"/>
      <c r="M34" s="241"/>
    </row>
    <row r="35" spans="1:13" x14ac:dyDescent="0.25">
      <c r="A35" s="41" t="s">
        <v>540</v>
      </c>
      <c r="B35" s="17" t="s">
        <v>771</v>
      </c>
      <c r="C35" s="43"/>
      <c r="D35" s="17"/>
      <c r="E35" s="237"/>
      <c r="F35" s="238"/>
      <c r="G35" s="239"/>
      <c r="H35" s="240"/>
      <c r="I35" s="240"/>
      <c r="J35" s="241"/>
      <c r="K35" s="241"/>
      <c r="L35" s="241"/>
      <c r="M35" s="241"/>
    </row>
    <row r="36" spans="1:13" x14ac:dyDescent="0.25">
      <c r="A36" s="41" t="s">
        <v>541</v>
      </c>
      <c r="B36" s="17" t="s">
        <v>772</v>
      </c>
      <c r="C36" s="43"/>
      <c r="D36" s="17"/>
      <c r="E36" s="237"/>
      <c r="F36" s="238"/>
      <c r="G36" s="239"/>
      <c r="H36" s="240"/>
      <c r="I36" s="240"/>
      <c r="J36" s="241"/>
      <c r="K36" s="241"/>
      <c r="L36" s="241"/>
      <c r="M36" s="241"/>
    </row>
    <row r="37" spans="1:13" x14ac:dyDescent="0.25">
      <c r="A37" s="41" t="s">
        <v>543</v>
      </c>
      <c r="B37" s="17" t="s">
        <v>241</v>
      </c>
      <c r="C37" s="43"/>
      <c r="D37" s="17"/>
      <c r="E37" s="237"/>
      <c r="F37" s="238"/>
      <c r="G37" s="239"/>
      <c r="H37" s="240"/>
      <c r="I37" s="240"/>
      <c r="J37" s="241"/>
      <c r="K37" s="241"/>
      <c r="L37" s="241"/>
      <c r="M37" s="241"/>
    </row>
    <row r="38" spans="1:13" x14ac:dyDescent="0.25">
      <c r="A38" s="41" t="s">
        <v>544</v>
      </c>
      <c r="B38" s="17" t="s">
        <v>141</v>
      </c>
      <c r="C38" s="43"/>
      <c r="D38" s="17"/>
      <c r="E38" s="237"/>
      <c r="F38" s="238"/>
      <c r="G38" s="239"/>
      <c r="H38" s="240"/>
      <c r="I38" s="240"/>
      <c r="J38" s="241"/>
      <c r="K38" s="241"/>
      <c r="L38" s="241"/>
      <c r="M38" s="241"/>
    </row>
    <row r="39" spans="1:13" x14ac:dyDescent="0.25">
      <c r="A39" s="41" t="s">
        <v>545</v>
      </c>
      <c r="B39" s="46" t="s">
        <v>767</v>
      </c>
      <c r="C39" s="43"/>
      <c r="D39" s="17"/>
      <c r="E39" s="237"/>
      <c r="F39" s="238"/>
      <c r="G39" s="239"/>
      <c r="H39" s="240"/>
      <c r="I39" s="240"/>
      <c r="J39" s="241"/>
      <c r="K39" s="241"/>
      <c r="L39" s="241"/>
      <c r="M39" s="241"/>
    </row>
    <row r="40" spans="1:13" x14ac:dyDescent="0.25">
      <c r="A40" s="41" t="s">
        <v>546</v>
      </c>
      <c r="B40" s="46" t="s">
        <v>999</v>
      </c>
      <c r="C40" s="43"/>
      <c r="D40" s="17"/>
      <c r="E40" s="237"/>
      <c r="F40" s="238"/>
      <c r="G40" s="239"/>
      <c r="H40" s="240"/>
      <c r="I40" s="240"/>
      <c r="J40" s="241"/>
      <c r="K40" s="241"/>
      <c r="L40" s="241"/>
      <c r="M40" s="241"/>
    </row>
    <row r="41" spans="1:13" x14ac:dyDescent="0.25">
      <c r="A41" s="41" t="s">
        <v>912</v>
      </c>
      <c r="B41" s="46" t="s">
        <v>1000</v>
      </c>
      <c r="C41" s="43"/>
      <c r="D41" s="17"/>
      <c r="E41" s="237"/>
      <c r="F41" s="238"/>
      <c r="G41" s="239"/>
      <c r="H41" s="240"/>
      <c r="I41" s="240"/>
      <c r="J41" s="241"/>
      <c r="K41" s="241"/>
      <c r="L41" s="241"/>
      <c r="M41" s="241"/>
    </row>
    <row r="42" spans="1:13" x14ac:dyDescent="0.25">
      <c r="A42" s="41" t="s">
        <v>996</v>
      </c>
      <c r="B42" s="46" t="s">
        <v>1001</v>
      </c>
      <c r="C42" s="43"/>
      <c r="D42" s="17"/>
      <c r="E42" s="237"/>
      <c r="F42" s="238"/>
      <c r="G42" s="239"/>
      <c r="H42" s="240"/>
      <c r="I42" s="240"/>
      <c r="J42" s="241"/>
      <c r="K42" s="241"/>
      <c r="L42" s="241"/>
      <c r="M42" s="241"/>
    </row>
    <row r="43" spans="1:13" x14ac:dyDescent="0.25">
      <c r="A43" s="41" t="s">
        <v>997</v>
      </c>
      <c r="B43" s="313"/>
      <c r="C43" s="313"/>
      <c r="D43" s="46"/>
      <c r="E43" s="237"/>
      <c r="F43" s="238"/>
      <c r="G43" s="239"/>
      <c r="H43" s="240"/>
      <c r="I43" s="240"/>
      <c r="J43" s="241"/>
      <c r="K43" s="241"/>
      <c r="L43" s="241"/>
      <c r="M43" s="241"/>
    </row>
    <row r="44" spans="1:13" ht="15.75" thickBot="1" x14ac:dyDescent="0.3">
      <c r="A44" s="41" t="s">
        <v>998</v>
      </c>
      <c r="B44" s="351"/>
      <c r="C44" s="351"/>
      <c r="D44" s="46"/>
      <c r="E44" s="242"/>
      <c r="F44" s="243"/>
      <c r="G44" s="244"/>
      <c r="H44" s="245"/>
      <c r="I44" s="245"/>
      <c r="J44" s="246"/>
      <c r="K44" s="246"/>
      <c r="L44" s="246"/>
      <c r="M44" s="246"/>
    </row>
    <row r="45" spans="1:13" s="125" customFormat="1" ht="21.75" customHeight="1" thickBot="1" x14ac:dyDescent="0.25">
      <c r="A45" s="348"/>
      <c r="B45" s="349"/>
      <c r="C45" s="123" t="s">
        <v>965</v>
      </c>
      <c r="D45" s="49"/>
      <c r="E45" s="132">
        <f>E3</f>
        <v>0</v>
      </c>
      <c r="F45" s="133">
        <f t="shared" ref="F45:M45" si="2">F3</f>
        <v>0</v>
      </c>
      <c r="G45" s="133">
        <f t="shared" si="2"/>
        <v>0</v>
      </c>
      <c r="H45" s="133">
        <f t="shared" si="2"/>
        <v>0</v>
      </c>
      <c r="I45" s="134">
        <f t="shared" si="2"/>
        <v>0</v>
      </c>
      <c r="J45" s="134">
        <f t="shared" si="2"/>
        <v>0</v>
      </c>
      <c r="K45" s="134">
        <f t="shared" ref="K45:L45" si="3">K3</f>
        <v>0</v>
      </c>
      <c r="L45" s="134">
        <f t="shared" si="3"/>
        <v>0</v>
      </c>
      <c r="M45" s="134">
        <f t="shared" si="2"/>
        <v>0</v>
      </c>
    </row>
    <row r="46" spans="1:13" ht="15.75" thickBot="1" x14ac:dyDescent="0.3"/>
    <row r="47" spans="1:13" ht="15.75" thickBot="1" x14ac:dyDescent="0.3">
      <c r="A47" s="50"/>
      <c r="B47" s="31"/>
      <c r="C47" s="31"/>
      <c r="D47" s="31"/>
      <c r="E47" s="32" t="s">
        <v>756</v>
      </c>
      <c r="F47" s="336" t="s">
        <v>758</v>
      </c>
      <c r="G47" s="336"/>
      <c r="H47" s="336" t="s">
        <v>759</v>
      </c>
      <c r="I47" s="339" t="str">
        <f>"Coproductora "&amp; PORTADA!C15</f>
        <v xml:space="preserve">Coproductora </v>
      </c>
      <c r="J47" s="339" t="str">
        <f>"Coproductora "&amp; PORTADA!C16</f>
        <v xml:space="preserve">Coproductora </v>
      </c>
      <c r="K47" s="339" t="str">
        <f>"Coproductora "&amp; PORTADA!D16</f>
        <v xml:space="preserve">Coproductora </v>
      </c>
      <c r="L47" s="339" t="str">
        <f>"Coproductora "&amp; PORTADA!E16</f>
        <v>Coproductora Nacionalitat:</v>
      </c>
      <c r="M47" s="334" t="s">
        <v>930</v>
      </c>
    </row>
    <row r="48" spans="1:13" ht="32.25" customHeight="1" thickBot="1" x14ac:dyDescent="0.3">
      <c r="C48" s="47"/>
      <c r="D48" s="47"/>
      <c r="E48" s="135" t="s">
        <v>757</v>
      </c>
      <c r="F48" s="32" t="s">
        <v>249</v>
      </c>
      <c r="G48" s="32" t="s">
        <v>250</v>
      </c>
      <c r="H48" s="347"/>
      <c r="I48" s="340"/>
      <c r="J48" s="340"/>
      <c r="K48" s="340"/>
      <c r="L48" s="340"/>
      <c r="M48" s="335"/>
    </row>
    <row r="49" spans="1:13" x14ac:dyDescent="0.25">
      <c r="A49" s="109" t="s">
        <v>582</v>
      </c>
      <c r="B49" s="39" t="s">
        <v>904</v>
      </c>
      <c r="C49" s="40"/>
      <c r="D49" s="31"/>
      <c r="E49" s="110">
        <f>SUM(E51:E64)</f>
        <v>0</v>
      </c>
      <c r="F49" s="111">
        <f t="shared" ref="F49:M49" si="4">SUM(F51:F64)</f>
        <v>0</v>
      </c>
      <c r="G49" s="112">
        <f t="shared" si="4"/>
        <v>0</v>
      </c>
      <c r="H49" s="110">
        <f t="shared" si="4"/>
        <v>0</v>
      </c>
      <c r="I49" s="110">
        <f t="shared" si="4"/>
        <v>0</v>
      </c>
      <c r="J49" s="113">
        <f t="shared" si="4"/>
        <v>0</v>
      </c>
      <c r="K49" s="113">
        <f t="shared" ref="K49:L49" si="5">SUM(K51:K64)</f>
        <v>0</v>
      </c>
      <c r="L49" s="113">
        <f t="shared" si="5"/>
        <v>0</v>
      </c>
      <c r="M49" s="113">
        <f t="shared" si="4"/>
        <v>0</v>
      </c>
    </row>
    <row r="50" spans="1:13" ht="4.5" customHeight="1" x14ac:dyDescent="0.25">
      <c r="C50" s="44"/>
      <c r="D50" s="44"/>
      <c r="E50" s="62"/>
      <c r="F50" s="63"/>
      <c r="G50" s="64"/>
      <c r="H50" s="62"/>
      <c r="I50" s="62"/>
      <c r="J50" s="67"/>
      <c r="K50" s="67"/>
      <c r="L50" s="67"/>
      <c r="M50" s="67"/>
    </row>
    <row r="51" spans="1:13" x14ac:dyDescent="0.25">
      <c r="A51" s="41" t="s">
        <v>274</v>
      </c>
      <c r="B51" s="46" t="s">
        <v>982</v>
      </c>
      <c r="C51" s="43"/>
      <c r="D51" s="44"/>
      <c r="E51" s="68"/>
      <c r="F51" s="69"/>
      <c r="G51" s="70"/>
      <c r="H51" s="68"/>
      <c r="I51" s="68"/>
      <c r="J51" s="73"/>
      <c r="K51" s="73"/>
      <c r="L51" s="73"/>
      <c r="M51" s="73"/>
    </row>
    <row r="52" spans="1:13" x14ac:dyDescent="0.25">
      <c r="A52" s="41" t="s">
        <v>275</v>
      </c>
      <c r="B52" s="46" t="s">
        <v>983</v>
      </c>
      <c r="C52" s="43"/>
      <c r="D52" s="53"/>
      <c r="E52" s="74"/>
      <c r="F52" s="75"/>
      <c r="G52" s="76"/>
      <c r="H52" s="74"/>
      <c r="I52" s="74"/>
      <c r="J52" s="79"/>
      <c r="K52" s="79"/>
      <c r="L52" s="79"/>
      <c r="M52" s="79"/>
    </row>
    <row r="53" spans="1:13" x14ac:dyDescent="0.25">
      <c r="A53" s="41" t="s">
        <v>276</v>
      </c>
      <c r="B53" s="46" t="s">
        <v>984</v>
      </c>
      <c r="C53" s="43"/>
      <c r="D53" s="53"/>
      <c r="E53" s="74"/>
      <c r="F53" s="75"/>
      <c r="G53" s="76"/>
      <c r="H53" s="74"/>
      <c r="I53" s="74"/>
      <c r="J53" s="79"/>
      <c r="K53" s="79"/>
      <c r="L53" s="79"/>
      <c r="M53" s="79"/>
    </row>
    <row r="54" spans="1:13" x14ac:dyDescent="0.25">
      <c r="A54" s="41" t="s">
        <v>277</v>
      </c>
      <c r="B54" s="46" t="s">
        <v>984</v>
      </c>
      <c r="C54" s="43"/>
      <c r="D54" s="53"/>
      <c r="E54" s="74"/>
      <c r="F54" s="75"/>
      <c r="G54" s="76"/>
      <c r="H54" s="74"/>
      <c r="I54" s="74"/>
      <c r="J54" s="79"/>
      <c r="K54" s="79"/>
      <c r="L54" s="79"/>
      <c r="M54" s="79"/>
    </row>
    <row r="55" spans="1:13" x14ac:dyDescent="0.25">
      <c r="A55" s="41" t="s">
        <v>278</v>
      </c>
      <c r="B55" s="46" t="s">
        <v>985</v>
      </c>
      <c r="C55" s="43"/>
      <c r="D55" s="53"/>
      <c r="E55" s="74"/>
      <c r="F55" s="75"/>
      <c r="G55" s="76"/>
      <c r="H55" s="74"/>
      <c r="I55" s="74"/>
      <c r="J55" s="79"/>
      <c r="K55" s="79"/>
      <c r="L55" s="79"/>
      <c r="M55" s="79"/>
    </row>
    <row r="56" spans="1:13" x14ac:dyDescent="0.25">
      <c r="A56" s="41" t="s">
        <v>279</v>
      </c>
      <c r="B56" s="46" t="s">
        <v>723</v>
      </c>
      <c r="C56" s="43"/>
      <c r="D56" s="53"/>
      <c r="E56" s="74"/>
      <c r="F56" s="75"/>
      <c r="G56" s="76"/>
      <c r="H56" s="74"/>
      <c r="I56" s="74"/>
      <c r="J56" s="79"/>
      <c r="K56" s="79"/>
      <c r="L56" s="79"/>
      <c r="M56" s="79"/>
    </row>
    <row r="57" spans="1:13" x14ac:dyDescent="0.25">
      <c r="A57" s="41" t="s">
        <v>548</v>
      </c>
      <c r="B57" s="46" t="s">
        <v>724</v>
      </c>
      <c r="C57" s="43"/>
      <c r="D57" s="53"/>
      <c r="E57" s="74"/>
      <c r="F57" s="75"/>
      <c r="G57" s="76"/>
      <c r="H57" s="74"/>
      <c r="I57" s="74"/>
      <c r="J57" s="79"/>
      <c r="K57" s="79"/>
      <c r="L57" s="79"/>
      <c r="M57" s="79"/>
    </row>
    <row r="58" spans="1:13" x14ac:dyDescent="0.25">
      <c r="A58" s="41" t="s">
        <v>549</v>
      </c>
      <c r="B58" s="46" t="s">
        <v>773</v>
      </c>
      <c r="C58" s="43"/>
      <c r="D58" s="53"/>
      <c r="E58" s="74"/>
      <c r="F58" s="75"/>
      <c r="G58" s="76"/>
      <c r="H58" s="74"/>
      <c r="I58" s="74"/>
      <c r="J58" s="79"/>
      <c r="K58" s="79"/>
      <c r="L58" s="79"/>
      <c r="M58" s="79"/>
    </row>
    <row r="59" spans="1:13" x14ac:dyDescent="0.25">
      <c r="A59" s="41" t="s">
        <v>550</v>
      </c>
      <c r="B59" s="46" t="s">
        <v>774</v>
      </c>
      <c r="C59" s="43"/>
      <c r="D59" s="53"/>
      <c r="E59" s="74"/>
      <c r="F59" s="75"/>
      <c r="G59" s="76"/>
      <c r="H59" s="74"/>
      <c r="I59" s="74"/>
      <c r="J59" s="79"/>
      <c r="K59" s="79"/>
      <c r="L59" s="79"/>
      <c r="M59" s="79"/>
    </row>
    <row r="60" spans="1:13" x14ac:dyDescent="0.25">
      <c r="A60" s="41" t="s">
        <v>551</v>
      </c>
      <c r="B60" s="46" t="s">
        <v>547</v>
      </c>
      <c r="C60" s="43"/>
      <c r="D60" s="53"/>
      <c r="E60" s="74"/>
      <c r="F60" s="75"/>
      <c r="G60" s="76"/>
      <c r="H60" s="74"/>
      <c r="I60" s="74"/>
      <c r="J60" s="79"/>
      <c r="K60" s="79"/>
      <c r="L60" s="79"/>
      <c r="M60" s="79"/>
    </row>
    <row r="61" spans="1:13" x14ac:dyDescent="0.25">
      <c r="A61" s="41" t="s">
        <v>552</v>
      </c>
      <c r="B61" s="17" t="s">
        <v>241</v>
      </c>
      <c r="C61" s="43"/>
      <c r="D61" s="53"/>
      <c r="E61" s="74"/>
      <c r="F61" s="75"/>
      <c r="G61" s="76"/>
      <c r="H61" s="74"/>
      <c r="I61" s="74"/>
      <c r="J61" s="79"/>
      <c r="K61" s="79"/>
      <c r="L61" s="79"/>
      <c r="M61" s="79"/>
    </row>
    <row r="62" spans="1:13" x14ac:dyDescent="0.25">
      <c r="A62" s="41" t="s">
        <v>553</v>
      </c>
      <c r="B62" s="17" t="s">
        <v>141</v>
      </c>
      <c r="C62" s="43"/>
      <c r="D62" s="53"/>
      <c r="E62" s="74"/>
      <c r="F62" s="75"/>
      <c r="G62" s="76"/>
      <c r="H62" s="74"/>
      <c r="I62" s="74"/>
      <c r="J62" s="79"/>
      <c r="K62" s="79"/>
      <c r="L62" s="79"/>
      <c r="M62" s="79"/>
    </row>
    <row r="63" spans="1:13" ht="15.75" customHeight="1" x14ac:dyDescent="0.25">
      <c r="A63" s="41" t="s">
        <v>556</v>
      </c>
      <c r="B63" s="17" t="s">
        <v>967</v>
      </c>
      <c r="C63" s="43"/>
      <c r="D63" s="53"/>
      <c r="E63" s="74"/>
      <c r="F63" s="75"/>
      <c r="G63" s="76"/>
      <c r="H63" s="74"/>
      <c r="I63" s="74"/>
      <c r="J63" s="79"/>
      <c r="K63" s="79"/>
      <c r="L63" s="79"/>
      <c r="M63" s="79"/>
    </row>
    <row r="64" spans="1:13" x14ac:dyDescent="0.25">
      <c r="A64" s="41" t="s">
        <v>557</v>
      </c>
      <c r="B64" s="136"/>
      <c r="C64" s="137"/>
      <c r="D64" s="53"/>
      <c r="E64" s="80"/>
      <c r="F64" s="81"/>
      <c r="G64" s="82"/>
      <c r="H64" s="80"/>
      <c r="I64" s="80"/>
      <c r="J64" s="85"/>
      <c r="K64" s="85"/>
      <c r="L64" s="85"/>
      <c r="M64" s="85"/>
    </row>
    <row r="65" spans="1:13" ht="12.75" customHeight="1" x14ac:dyDescent="0.25">
      <c r="A65" s="109"/>
      <c r="B65" s="39"/>
      <c r="C65" s="53"/>
      <c r="D65" s="53"/>
      <c r="E65" s="62"/>
      <c r="F65" s="63"/>
      <c r="G65" s="64"/>
      <c r="H65" s="62"/>
      <c r="I65" s="62"/>
      <c r="J65" s="67"/>
      <c r="K65" s="67"/>
      <c r="L65" s="67"/>
      <c r="M65" s="67"/>
    </row>
    <row r="66" spans="1:13" ht="15.75" customHeight="1" x14ac:dyDescent="0.25">
      <c r="A66" s="109" t="s">
        <v>554</v>
      </c>
      <c r="B66" s="39" t="s">
        <v>555</v>
      </c>
      <c r="C66" s="53"/>
      <c r="D66" s="53"/>
      <c r="E66" s="62">
        <f>SUM(E68:E77)</f>
        <v>0</v>
      </c>
      <c r="F66" s="63">
        <f t="shared" ref="F66:M66" si="6">SUM(F68:F77)</f>
        <v>0</v>
      </c>
      <c r="G66" s="64">
        <f t="shared" si="6"/>
        <v>0</v>
      </c>
      <c r="H66" s="62">
        <f t="shared" si="6"/>
        <v>0</v>
      </c>
      <c r="I66" s="62">
        <f t="shared" si="6"/>
        <v>0</v>
      </c>
      <c r="J66" s="67">
        <f t="shared" si="6"/>
        <v>0</v>
      </c>
      <c r="K66" s="67">
        <f t="shared" ref="K66:L66" si="7">SUM(K68:K77)</f>
        <v>0</v>
      </c>
      <c r="L66" s="67">
        <f t="shared" si="7"/>
        <v>0</v>
      </c>
      <c r="M66" s="67">
        <f t="shared" si="6"/>
        <v>0</v>
      </c>
    </row>
    <row r="67" spans="1:13" ht="4.5" customHeight="1" x14ac:dyDescent="0.25">
      <c r="A67" s="109"/>
      <c r="B67" s="39"/>
      <c r="C67" s="53"/>
      <c r="D67" s="53"/>
      <c r="E67" s="62"/>
      <c r="F67" s="63"/>
      <c r="G67" s="64"/>
      <c r="H67" s="62"/>
      <c r="I67" s="62"/>
      <c r="J67" s="67"/>
      <c r="K67" s="67"/>
      <c r="L67" s="67"/>
      <c r="M67" s="67"/>
    </row>
    <row r="68" spans="1:13" x14ac:dyDescent="0.25">
      <c r="A68" s="41" t="s">
        <v>445</v>
      </c>
      <c r="B68" s="46" t="s">
        <v>775</v>
      </c>
      <c r="C68" s="43"/>
      <c r="D68" s="53"/>
      <c r="E68" s="68"/>
      <c r="F68" s="69"/>
      <c r="G68" s="70"/>
      <c r="H68" s="68"/>
      <c r="I68" s="68"/>
      <c r="J68" s="73"/>
      <c r="K68" s="73"/>
      <c r="L68" s="73"/>
      <c r="M68" s="73"/>
    </row>
    <row r="69" spans="1:13" x14ac:dyDescent="0.25">
      <c r="A69" s="41" t="s">
        <v>446</v>
      </c>
      <c r="B69" s="46" t="s">
        <v>776</v>
      </c>
      <c r="C69" s="43"/>
      <c r="D69" s="53"/>
      <c r="E69" s="74"/>
      <c r="F69" s="75"/>
      <c r="G69" s="76"/>
      <c r="H69" s="74"/>
      <c r="I69" s="74"/>
      <c r="J69" s="79"/>
      <c r="K69" s="79"/>
      <c r="L69" s="79"/>
      <c r="M69" s="79"/>
    </row>
    <row r="70" spans="1:13" x14ac:dyDescent="0.25">
      <c r="A70" s="41" t="s">
        <v>931</v>
      </c>
      <c r="B70" s="46" t="s">
        <v>900</v>
      </c>
      <c r="C70" s="43"/>
      <c r="D70" s="53"/>
      <c r="E70" s="74"/>
      <c r="F70" s="75"/>
      <c r="G70" s="76"/>
      <c r="H70" s="74"/>
      <c r="I70" s="74"/>
      <c r="J70" s="79"/>
      <c r="K70" s="79"/>
      <c r="L70" s="79"/>
      <c r="M70" s="79"/>
    </row>
    <row r="71" spans="1:13" x14ac:dyDescent="0.25">
      <c r="A71" s="41" t="s">
        <v>932</v>
      </c>
      <c r="B71" s="46" t="s">
        <v>777</v>
      </c>
      <c r="C71" s="43"/>
      <c r="D71" s="53"/>
      <c r="E71" s="74"/>
      <c r="F71" s="75"/>
      <c r="G71" s="76"/>
      <c r="H71" s="74"/>
      <c r="I71" s="74"/>
      <c r="J71" s="79"/>
      <c r="K71" s="79"/>
      <c r="L71" s="79"/>
      <c r="M71" s="79"/>
    </row>
    <row r="72" spans="1:13" x14ac:dyDescent="0.25">
      <c r="A72" s="41" t="s">
        <v>933</v>
      </c>
      <c r="B72" s="46" t="s">
        <v>778</v>
      </c>
      <c r="C72" s="43"/>
      <c r="D72" s="53"/>
      <c r="E72" s="74"/>
      <c r="F72" s="75"/>
      <c r="G72" s="76"/>
      <c r="H72" s="74"/>
      <c r="I72" s="74"/>
      <c r="J72" s="79"/>
      <c r="K72" s="79"/>
      <c r="L72" s="79"/>
      <c r="M72" s="79"/>
    </row>
    <row r="73" spans="1:13" x14ac:dyDescent="0.25">
      <c r="A73" s="41" t="s">
        <v>934</v>
      </c>
      <c r="B73" s="17" t="s">
        <v>241</v>
      </c>
      <c r="C73" s="43"/>
      <c r="D73" s="53"/>
      <c r="E73" s="74"/>
      <c r="F73" s="75"/>
      <c r="G73" s="76"/>
      <c r="H73" s="74"/>
      <c r="I73" s="74"/>
      <c r="J73" s="79"/>
      <c r="K73" s="79"/>
      <c r="L73" s="79"/>
      <c r="M73" s="79"/>
    </row>
    <row r="74" spans="1:13" x14ac:dyDescent="0.25">
      <c r="A74" s="41" t="s">
        <v>935</v>
      </c>
      <c r="B74" s="17" t="s">
        <v>141</v>
      </c>
      <c r="C74" s="43"/>
      <c r="D74" s="53"/>
      <c r="E74" s="74"/>
      <c r="F74" s="75"/>
      <c r="G74" s="76"/>
      <c r="H74" s="74"/>
      <c r="I74" s="74"/>
      <c r="J74" s="79"/>
      <c r="K74" s="79"/>
      <c r="L74" s="79"/>
      <c r="M74" s="79"/>
    </row>
    <row r="75" spans="1:13" x14ac:dyDescent="0.25">
      <c r="A75" s="41" t="s">
        <v>936</v>
      </c>
      <c r="B75" s="46" t="s">
        <v>779</v>
      </c>
      <c r="C75" s="43"/>
      <c r="D75" s="53"/>
      <c r="E75" s="74"/>
      <c r="F75" s="75"/>
      <c r="G75" s="76"/>
      <c r="H75" s="74"/>
      <c r="I75" s="74"/>
      <c r="J75" s="79"/>
      <c r="K75" s="79"/>
      <c r="L75" s="79"/>
      <c r="M75" s="79"/>
    </row>
    <row r="76" spans="1:13" x14ac:dyDescent="0.25">
      <c r="A76" s="41" t="s">
        <v>937</v>
      </c>
      <c r="B76" s="313"/>
      <c r="C76" s="313"/>
      <c r="D76" s="53"/>
      <c r="E76" s="74"/>
      <c r="F76" s="75"/>
      <c r="G76" s="76"/>
      <c r="H76" s="74"/>
      <c r="I76" s="74"/>
      <c r="J76" s="79"/>
      <c r="K76" s="79"/>
      <c r="L76" s="79"/>
      <c r="M76" s="79"/>
    </row>
    <row r="77" spans="1:13" ht="15.75" thickBot="1" x14ac:dyDescent="0.3">
      <c r="A77" s="41" t="s">
        <v>938</v>
      </c>
      <c r="B77" s="314"/>
      <c r="C77" s="314"/>
      <c r="D77" s="53"/>
      <c r="E77" s="86"/>
      <c r="F77" s="87"/>
      <c r="G77" s="88"/>
      <c r="H77" s="86"/>
      <c r="I77" s="86"/>
      <c r="J77" s="114"/>
      <c r="K77" s="114"/>
      <c r="L77" s="114"/>
      <c r="M77" s="114"/>
    </row>
    <row r="78" spans="1:13" s="125" customFormat="1" ht="22.5" customHeight="1" thickBot="1" x14ac:dyDescent="0.25">
      <c r="B78" s="138"/>
      <c r="C78" s="123" t="s">
        <v>964</v>
      </c>
      <c r="D78" s="139"/>
      <c r="E78" s="124">
        <f>E45+E49+E66</f>
        <v>0</v>
      </c>
      <c r="F78" s="124">
        <f t="shared" ref="F78:M78" si="8">F45+F49+F66</f>
        <v>0</v>
      </c>
      <c r="G78" s="124">
        <f t="shared" si="8"/>
        <v>0</v>
      </c>
      <c r="H78" s="124">
        <f t="shared" si="8"/>
        <v>0</v>
      </c>
      <c r="I78" s="124">
        <f t="shared" si="8"/>
        <v>0</v>
      </c>
      <c r="J78" s="124">
        <f t="shared" si="8"/>
        <v>0</v>
      </c>
      <c r="K78" s="124">
        <f t="shared" ref="K78:L78" si="9">K45+K49+K66</f>
        <v>0</v>
      </c>
      <c r="L78" s="124">
        <f t="shared" si="9"/>
        <v>0</v>
      </c>
      <c r="M78" s="124">
        <f t="shared" si="8"/>
        <v>0</v>
      </c>
    </row>
    <row r="79" spans="1:13" ht="15.75" thickBot="1" x14ac:dyDescent="0.3"/>
    <row r="80" spans="1:13" ht="15.75" thickBot="1" x14ac:dyDescent="0.3">
      <c r="A80" s="50"/>
      <c r="B80" s="31"/>
      <c r="C80" s="31"/>
      <c r="D80" s="31"/>
      <c r="E80" s="32" t="s">
        <v>756</v>
      </c>
      <c r="F80" s="336" t="s">
        <v>758</v>
      </c>
      <c r="G80" s="336"/>
      <c r="H80" s="336" t="s">
        <v>759</v>
      </c>
      <c r="I80" s="339" t="str">
        <f>"Coproductora "&amp; PORTADA!C15</f>
        <v xml:space="preserve">Coproductora </v>
      </c>
      <c r="J80" s="339" t="str">
        <f>"Coproductora "&amp; PORTADA!C16</f>
        <v xml:space="preserve">Coproductora </v>
      </c>
      <c r="K80" s="339" t="str">
        <f>"Coproductora "&amp; PORTADA!D16</f>
        <v xml:space="preserve">Coproductora </v>
      </c>
      <c r="L80" s="339" t="str">
        <f>"Coproductora "&amp; PORTADA!E16</f>
        <v>Coproductora Nacionalitat:</v>
      </c>
      <c r="M80" s="334" t="s">
        <v>930</v>
      </c>
    </row>
    <row r="81" spans="1:13" ht="23.25" customHeight="1" thickBot="1" x14ac:dyDescent="0.3">
      <c r="B81" s="342"/>
      <c r="C81" s="342"/>
      <c r="D81" s="140"/>
      <c r="E81" s="135" t="s">
        <v>757</v>
      </c>
      <c r="F81" s="32" t="s">
        <v>249</v>
      </c>
      <c r="G81" s="32" t="s">
        <v>250</v>
      </c>
      <c r="H81" s="347"/>
      <c r="I81" s="340"/>
      <c r="J81" s="340"/>
      <c r="K81" s="340"/>
      <c r="L81" s="340"/>
      <c r="M81" s="335"/>
    </row>
    <row r="82" spans="1:13" ht="15" customHeight="1" x14ac:dyDescent="0.25">
      <c r="A82" s="50"/>
      <c r="B82" s="40"/>
      <c r="C82" s="40"/>
      <c r="D82" s="40"/>
      <c r="E82" s="110">
        <f>SUM(E84:E95)</f>
        <v>0</v>
      </c>
      <c r="F82" s="110">
        <f t="shared" ref="F82:M82" si="10">SUM(F84:F95)</f>
        <v>0</v>
      </c>
      <c r="G82" s="110">
        <f t="shared" si="10"/>
        <v>0</v>
      </c>
      <c r="H82" s="110">
        <f t="shared" si="10"/>
        <v>0</v>
      </c>
      <c r="I82" s="110">
        <f t="shared" si="10"/>
        <v>0</v>
      </c>
      <c r="J82" s="113">
        <f t="shared" si="10"/>
        <v>0</v>
      </c>
      <c r="K82" s="113">
        <f t="shared" ref="K82:L82" si="11">SUM(K84:K95)</f>
        <v>0</v>
      </c>
      <c r="L82" s="113">
        <f t="shared" si="11"/>
        <v>0</v>
      </c>
      <c r="M82" s="113">
        <f t="shared" si="10"/>
        <v>0</v>
      </c>
    </row>
    <row r="83" spans="1:13" x14ac:dyDescent="0.25">
      <c r="A83" s="109" t="s">
        <v>558</v>
      </c>
      <c r="B83" s="39" t="s">
        <v>781</v>
      </c>
      <c r="C83" s="44"/>
      <c r="D83" s="44"/>
      <c r="E83" s="62"/>
      <c r="F83" s="62"/>
      <c r="G83" s="62"/>
      <c r="H83" s="62"/>
      <c r="I83" s="62"/>
      <c r="J83" s="67"/>
      <c r="K83" s="67"/>
      <c r="L83" s="67"/>
      <c r="M83" s="67"/>
    </row>
    <row r="84" spans="1:13" x14ac:dyDescent="0.25">
      <c r="A84" s="141" t="s">
        <v>569</v>
      </c>
      <c r="B84" s="142" t="s">
        <v>782</v>
      </c>
      <c r="C84" s="43"/>
      <c r="D84" s="44"/>
      <c r="E84" s="68"/>
      <c r="F84" s="68"/>
      <c r="G84" s="68"/>
      <c r="H84" s="68"/>
      <c r="I84" s="68"/>
      <c r="J84" s="73"/>
      <c r="K84" s="73"/>
      <c r="L84" s="73"/>
      <c r="M84" s="73"/>
    </row>
    <row r="85" spans="1:13" s="143" customFormat="1" x14ac:dyDescent="0.25">
      <c r="A85" s="141" t="s">
        <v>570</v>
      </c>
      <c r="B85" s="142" t="s">
        <v>872</v>
      </c>
      <c r="C85" s="43"/>
      <c r="D85" s="142"/>
      <c r="E85" s="74"/>
      <c r="F85" s="74"/>
      <c r="G85" s="74"/>
      <c r="H85" s="74"/>
      <c r="I85" s="74"/>
      <c r="J85" s="79"/>
      <c r="K85" s="79"/>
      <c r="L85" s="79"/>
      <c r="M85" s="79"/>
    </row>
    <row r="86" spans="1:13" s="143" customFormat="1" x14ac:dyDescent="0.25">
      <c r="A86" s="141" t="s">
        <v>571</v>
      </c>
      <c r="B86" s="142" t="s">
        <v>725</v>
      </c>
      <c r="C86" s="43"/>
      <c r="D86" s="142"/>
      <c r="E86" s="74"/>
      <c r="F86" s="74"/>
      <c r="G86" s="74"/>
      <c r="H86" s="74"/>
      <c r="I86" s="74"/>
      <c r="J86" s="79"/>
      <c r="K86" s="79"/>
      <c r="L86" s="79"/>
      <c r="M86" s="79"/>
    </row>
    <row r="87" spans="1:13" s="143" customFormat="1" x14ac:dyDescent="0.25">
      <c r="A87" s="141" t="s">
        <v>572</v>
      </c>
      <c r="B87" s="142" t="s">
        <v>725</v>
      </c>
      <c r="C87" s="43"/>
      <c r="D87" s="142"/>
      <c r="E87" s="74"/>
      <c r="F87" s="74"/>
      <c r="G87" s="74"/>
      <c r="H87" s="74"/>
      <c r="I87" s="74"/>
      <c r="J87" s="79"/>
      <c r="K87" s="79"/>
      <c r="L87" s="79"/>
      <c r="M87" s="79"/>
    </row>
    <row r="88" spans="1:13" s="143" customFormat="1" x14ac:dyDescent="0.25">
      <c r="A88" s="141" t="s">
        <v>573</v>
      </c>
      <c r="B88" s="142" t="s">
        <v>783</v>
      </c>
      <c r="C88" s="43"/>
      <c r="D88" s="142"/>
      <c r="E88" s="74"/>
      <c r="F88" s="74"/>
      <c r="G88" s="74"/>
      <c r="H88" s="74"/>
      <c r="I88" s="74"/>
      <c r="J88" s="79"/>
      <c r="K88" s="79"/>
      <c r="L88" s="79"/>
      <c r="M88" s="79"/>
    </row>
    <row r="89" spans="1:13" s="143" customFormat="1" x14ac:dyDescent="0.25">
      <c r="A89" s="141" t="s">
        <v>574</v>
      </c>
      <c r="B89" s="142" t="s">
        <v>784</v>
      </c>
      <c r="C89" s="43"/>
      <c r="D89" s="142"/>
      <c r="E89" s="74"/>
      <c r="F89" s="74"/>
      <c r="G89" s="74"/>
      <c r="H89" s="74"/>
      <c r="I89" s="74"/>
      <c r="J89" s="79"/>
      <c r="K89" s="79"/>
      <c r="L89" s="79"/>
      <c r="M89" s="79"/>
    </row>
    <row r="90" spans="1:13" s="143" customFormat="1" x14ac:dyDescent="0.25">
      <c r="A90" s="141" t="s">
        <v>575</v>
      </c>
      <c r="B90" s="142" t="s">
        <v>785</v>
      </c>
      <c r="C90" s="43"/>
      <c r="D90" s="142"/>
      <c r="E90" s="74"/>
      <c r="F90" s="74"/>
      <c r="G90" s="74"/>
      <c r="H90" s="74"/>
      <c r="I90" s="74"/>
      <c r="J90" s="79"/>
      <c r="K90" s="79"/>
      <c r="L90" s="79"/>
      <c r="M90" s="79"/>
    </row>
    <row r="91" spans="1:13" s="143" customFormat="1" x14ac:dyDescent="0.25">
      <c r="A91" s="141" t="s">
        <v>576</v>
      </c>
      <c r="B91" s="144" t="s">
        <v>241</v>
      </c>
      <c r="C91" s="43"/>
      <c r="D91" s="142"/>
      <c r="E91" s="74"/>
      <c r="F91" s="74"/>
      <c r="G91" s="74"/>
      <c r="H91" s="74"/>
      <c r="I91" s="74"/>
      <c r="J91" s="79"/>
      <c r="K91" s="79"/>
      <c r="L91" s="79"/>
      <c r="M91" s="79"/>
    </row>
    <row r="92" spans="1:13" s="143" customFormat="1" x14ac:dyDescent="0.25">
      <c r="A92" s="141" t="s">
        <v>577</v>
      </c>
      <c r="B92" s="144" t="s">
        <v>141</v>
      </c>
      <c r="C92" s="43"/>
      <c r="D92" s="144"/>
      <c r="E92" s="74"/>
      <c r="F92" s="74"/>
      <c r="G92" s="74"/>
      <c r="H92" s="74"/>
      <c r="I92" s="74"/>
      <c r="J92" s="79"/>
      <c r="K92" s="79"/>
      <c r="L92" s="79"/>
      <c r="M92" s="79"/>
    </row>
    <row r="93" spans="1:13" s="143" customFormat="1" x14ac:dyDescent="0.25">
      <c r="A93" s="141" t="s">
        <v>578</v>
      </c>
      <c r="B93" s="142" t="s">
        <v>786</v>
      </c>
      <c r="C93" s="43"/>
      <c r="D93" s="144"/>
      <c r="E93" s="74"/>
      <c r="F93" s="74"/>
      <c r="G93" s="74"/>
      <c r="H93" s="74"/>
      <c r="I93" s="74"/>
      <c r="J93" s="79"/>
      <c r="K93" s="79"/>
      <c r="L93" s="79"/>
      <c r="M93" s="79"/>
    </row>
    <row r="94" spans="1:13" s="143" customFormat="1" x14ac:dyDescent="0.25">
      <c r="A94" s="141" t="s">
        <v>579</v>
      </c>
      <c r="B94" s="313"/>
      <c r="C94" s="313"/>
      <c r="D94" s="142"/>
      <c r="E94" s="74"/>
      <c r="F94" s="74"/>
      <c r="G94" s="74"/>
      <c r="H94" s="74"/>
      <c r="I94" s="74"/>
      <c r="J94" s="79"/>
      <c r="K94" s="79"/>
      <c r="L94" s="79"/>
      <c r="M94" s="79"/>
    </row>
    <row r="95" spans="1:13" s="143" customFormat="1" x14ac:dyDescent="0.25">
      <c r="A95" s="141" t="s">
        <v>913</v>
      </c>
      <c r="B95" s="314"/>
      <c r="C95" s="314"/>
      <c r="D95" s="142"/>
      <c r="E95" s="80"/>
      <c r="F95" s="80"/>
      <c r="G95" s="80"/>
      <c r="H95" s="80"/>
      <c r="I95" s="80"/>
      <c r="J95" s="85"/>
      <c r="K95" s="85"/>
      <c r="L95" s="85"/>
      <c r="M95" s="85"/>
    </row>
    <row r="96" spans="1:13" ht="12.75" customHeight="1" x14ac:dyDescent="0.25">
      <c r="A96" s="109"/>
      <c r="B96" s="39"/>
      <c r="C96" s="44"/>
      <c r="D96" s="44"/>
      <c r="E96" s="62"/>
      <c r="F96" s="62"/>
      <c r="G96" s="62"/>
      <c r="H96" s="62"/>
      <c r="I96" s="62"/>
      <c r="J96" s="67"/>
      <c r="K96" s="67"/>
      <c r="L96" s="67"/>
      <c r="M96" s="67"/>
    </row>
    <row r="97" spans="1:13" x14ac:dyDescent="0.25">
      <c r="A97" s="109" t="s">
        <v>559</v>
      </c>
      <c r="B97" s="39" t="s">
        <v>133</v>
      </c>
      <c r="C97" s="44"/>
      <c r="D97" s="44"/>
      <c r="E97" s="62">
        <f>SUM(E99:E109)</f>
        <v>0</v>
      </c>
      <c r="F97" s="62">
        <f t="shared" ref="F97:M97" si="12">SUM(F99:F109)</f>
        <v>0</v>
      </c>
      <c r="G97" s="62">
        <f t="shared" si="12"/>
        <v>0</v>
      </c>
      <c r="H97" s="62">
        <f t="shared" si="12"/>
        <v>0</v>
      </c>
      <c r="I97" s="62">
        <f t="shared" si="12"/>
        <v>0</v>
      </c>
      <c r="J97" s="67">
        <f t="shared" si="12"/>
        <v>0</v>
      </c>
      <c r="K97" s="67">
        <f t="shared" ref="K97:L97" si="13">SUM(K99:K109)</f>
        <v>0</v>
      </c>
      <c r="L97" s="67">
        <f t="shared" si="13"/>
        <v>0</v>
      </c>
      <c r="M97" s="67">
        <f t="shared" si="12"/>
        <v>0</v>
      </c>
    </row>
    <row r="98" spans="1:13" ht="4.5" customHeight="1" x14ac:dyDescent="0.25">
      <c r="A98" s="109"/>
      <c r="B98" s="39"/>
      <c r="C98" s="44"/>
      <c r="D98" s="44"/>
      <c r="E98" s="62"/>
      <c r="F98" s="62"/>
      <c r="G98" s="62"/>
      <c r="H98" s="62"/>
      <c r="I98" s="62"/>
      <c r="J98" s="67"/>
      <c r="K98" s="67"/>
      <c r="L98" s="67"/>
      <c r="M98" s="67"/>
    </row>
    <row r="99" spans="1:13" s="143" customFormat="1" x14ac:dyDescent="0.25">
      <c r="A99" s="141" t="s">
        <v>560</v>
      </c>
      <c r="B99" s="142" t="s">
        <v>787</v>
      </c>
      <c r="C99" s="43"/>
      <c r="D99" s="142"/>
      <c r="E99" s="235"/>
      <c r="F99" s="235"/>
      <c r="G99" s="235"/>
      <c r="H99" s="235"/>
      <c r="I99" s="235"/>
      <c r="J99" s="236"/>
      <c r="K99" s="236"/>
      <c r="L99" s="236"/>
      <c r="M99" s="236"/>
    </row>
    <row r="100" spans="1:13" s="143" customFormat="1" x14ac:dyDescent="0.25">
      <c r="A100" s="141" t="s">
        <v>561</v>
      </c>
      <c r="B100" s="142" t="s">
        <v>787</v>
      </c>
      <c r="C100" s="43"/>
      <c r="D100" s="142"/>
      <c r="E100" s="240"/>
      <c r="F100" s="240"/>
      <c r="G100" s="240"/>
      <c r="H100" s="240"/>
      <c r="I100" s="240"/>
      <c r="J100" s="241"/>
      <c r="K100" s="241"/>
      <c r="L100" s="241"/>
      <c r="M100" s="241"/>
    </row>
    <row r="101" spans="1:13" s="143" customFormat="1" x14ac:dyDescent="0.25">
      <c r="A101" s="141" t="s">
        <v>562</v>
      </c>
      <c r="B101" s="142" t="s">
        <v>726</v>
      </c>
      <c r="C101" s="43"/>
      <c r="D101" s="142"/>
      <c r="E101" s="240"/>
      <c r="F101" s="240"/>
      <c r="G101" s="240"/>
      <c r="H101" s="240"/>
      <c r="I101" s="240"/>
      <c r="J101" s="241"/>
      <c r="K101" s="241"/>
      <c r="L101" s="241"/>
      <c r="M101" s="241"/>
    </row>
    <row r="102" spans="1:13" s="143" customFormat="1" ht="45" x14ac:dyDescent="0.25">
      <c r="A102" s="141" t="s">
        <v>563</v>
      </c>
      <c r="B102" s="142" t="s">
        <v>780</v>
      </c>
      <c r="C102" s="43"/>
      <c r="D102" s="142"/>
      <c r="E102" s="240"/>
      <c r="F102" s="240"/>
      <c r="G102" s="240"/>
      <c r="H102" s="240"/>
      <c r="I102" s="240"/>
      <c r="J102" s="241"/>
      <c r="K102" s="241"/>
      <c r="L102" s="241"/>
      <c r="M102" s="241"/>
    </row>
    <row r="103" spans="1:13" s="143" customFormat="1" ht="30" x14ac:dyDescent="0.25">
      <c r="A103" s="141" t="s">
        <v>564</v>
      </c>
      <c r="B103" s="142" t="s">
        <v>957</v>
      </c>
      <c r="C103" s="43"/>
      <c r="D103" s="142"/>
      <c r="E103" s="240"/>
      <c r="F103" s="240"/>
      <c r="G103" s="240"/>
      <c r="H103" s="240"/>
      <c r="I103" s="240"/>
      <c r="J103" s="241"/>
      <c r="K103" s="241"/>
      <c r="L103" s="241"/>
      <c r="M103" s="241"/>
    </row>
    <row r="104" spans="1:13" s="143" customFormat="1" x14ac:dyDescent="0.25">
      <c r="A104" s="141" t="s">
        <v>565</v>
      </c>
      <c r="B104" s="142" t="s">
        <v>873</v>
      </c>
      <c r="C104" s="43"/>
      <c r="D104" s="142"/>
      <c r="E104" s="240"/>
      <c r="F104" s="240"/>
      <c r="G104" s="240"/>
      <c r="H104" s="240"/>
      <c r="I104" s="240"/>
      <c r="J104" s="241"/>
      <c r="K104" s="241"/>
      <c r="L104" s="241"/>
      <c r="M104" s="241"/>
    </row>
    <row r="105" spans="1:13" s="143" customFormat="1" x14ac:dyDescent="0.25">
      <c r="A105" s="141" t="s">
        <v>566</v>
      </c>
      <c r="B105" s="142" t="s">
        <v>966</v>
      </c>
      <c r="C105" s="43"/>
      <c r="D105" s="142"/>
      <c r="E105" s="240"/>
      <c r="F105" s="240"/>
      <c r="G105" s="240"/>
      <c r="H105" s="240"/>
      <c r="I105" s="240"/>
      <c r="J105" s="241"/>
      <c r="K105" s="241"/>
      <c r="L105" s="241"/>
      <c r="M105" s="241"/>
    </row>
    <row r="106" spans="1:13" s="143" customFormat="1" x14ac:dyDescent="0.25">
      <c r="A106" s="141" t="s">
        <v>567</v>
      </c>
      <c r="B106" s="142" t="s">
        <v>247</v>
      </c>
      <c r="C106" s="43"/>
      <c r="D106" s="142"/>
      <c r="E106" s="240"/>
      <c r="F106" s="240"/>
      <c r="G106" s="240"/>
      <c r="H106" s="240"/>
      <c r="I106" s="240"/>
      <c r="J106" s="241"/>
      <c r="K106" s="241"/>
      <c r="L106" s="241"/>
      <c r="M106" s="241"/>
    </row>
    <row r="107" spans="1:13" s="143" customFormat="1" x14ac:dyDescent="0.25">
      <c r="A107" s="141" t="s">
        <v>568</v>
      </c>
      <c r="B107" s="142" t="s">
        <v>874</v>
      </c>
      <c r="C107" s="43"/>
      <c r="D107" s="142"/>
      <c r="E107" s="240"/>
      <c r="F107" s="240"/>
      <c r="G107" s="240"/>
      <c r="H107" s="240"/>
      <c r="I107" s="240"/>
      <c r="J107" s="241"/>
      <c r="K107" s="241"/>
      <c r="L107" s="241"/>
      <c r="M107" s="241"/>
    </row>
    <row r="108" spans="1:13" s="143" customFormat="1" x14ac:dyDescent="0.25">
      <c r="A108" s="141" t="s">
        <v>580</v>
      </c>
      <c r="B108" s="142" t="s">
        <v>137</v>
      </c>
      <c r="C108" s="43"/>
      <c r="D108" s="142"/>
      <c r="E108" s="240"/>
      <c r="F108" s="240"/>
      <c r="G108" s="240"/>
      <c r="H108" s="240"/>
      <c r="I108" s="240"/>
      <c r="J108" s="241"/>
      <c r="K108" s="241"/>
      <c r="L108" s="241"/>
      <c r="M108" s="241"/>
    </row>
    <row r="109" spans="1:13" s="143" customFormat="1" ht="15.75" thickBot="1" x14ac:dyDescent="0.3">
      <c r="A109" s="141" t="s">
        <v>581</v>
      </c>
      <c r="B109" s="313"/>
      <c r="C109" s="313"/>
      <c r="D109" s="142"/>
      <c r="E109" s="245"/>
      <c r="F109" s="245"/>
      <c r="G109" s="245"/>
      <c r="H109" s="245"/>
      <c r="I109" s="245"/>
      <c r="J109" s="246"/>
      <c r="K109" s="246"/>
      <c r="L109" s="246"/>
      <c r="M109" s="246"/>
    </row>
    <row r="110" spans="1:13" s="152" customFormat="1" ht="24.75" customHeight="1" thickBot="1" x14ac:dyDescent="0.25">
      <c r="B110" s="145"/>
      <c r="C110" s="147" t="s">
        <v>99</v>
      </c>
      <c r="D110" s="146"/>
      <c r="E110" s="153">
        <f>E78+E82+E97</f>
        <v>0</v>
      </c>
      <c r="F110" s="153">
        <f t="shared" ref="F110:M110" si="14">F78+F82+F97</f>
        <v>0</v>
      </c>
      <c r="G110" s="153">
        <f t="shared" si="14"/>
        <v>0</v>
      </c>
      <c r="H110" s="153">
        <f t="shared" si="14"/>
        <v>0</v>
      </c>
      <c r="I110" s="153">
        <f t="shared" si="14"/>
        <v>0</v>
      </c>
      <c r="J110" s="153">
        <f t="shared" si="14"/>
        <v>0</v>
      </c>
      <c r="K110" s="153">
        <f t="shared" ref="K110:L110" si="15">K78+K82+K97</f>
        <v>0</v>
      </c>
      <c r="L110" s="153">
        <f t="shared" si="15"/>
        <v>0</v>
      </c>
      <c r="M110" s="153">
        <f t="shared" si="14"/>
        <v>0</v>
      </c>
    </row>
  </sheetData>
  <sheetProtection algorithmName="SHA-512" hashValue="BSGLeXJX55V+CLy/UuY7IubXvvwILcBtDQEOGZXf7JbPg9uK7xjuNdoiCiaKMQph7M6/q1xSE+48OWEyglakrg==" saltValue="Vwtkn2Ts3AWsTdi5ARqjPA==" spinCount="100000" sheet="1" selectLockedCells="1"/>
  <mergeCells count="25">
    <mergeCell ref="B81:C81"/>
    <mergeCell ref="K80:K81"/>
    <mergeCell ref="L80:L81"/>
    <mergeCell ref="F80:G80"/>
    <mergeCell ref="H80:H81"/>
    <mergeCell ref="I80:I81"/>
    <mergeCell ref="J80:J81"/>
    <mergeCell ref="M80:M81"/>
    <mergeCell ref="F47:G47"/>
    <mergeCell ref="H47:H48"/>
    <mergeCell ref="I47:I48"/>
    <mergeCell ref="J47:J48"/>
    <mergeCell ref="M47:M48"/>
    <mergeCell ref="K47:K48"/>
    <mergeCell ref="L47:L48"/>
    <mergeCell ref="M1:M2"/>
    <mergeCell ref="A45:B45"/>
    <mergeCell ref="H1:H2"/>
    <mergeCell ref="F1:G1"/>
    <mergeCell ref="I1:I2"/>
    <mergeCell ref="J1:J2"/>
    <mergeCell ref="B3:C3"/>
    <mergeCell ref="B44:C44"/>
    <mergeCell ref="K1:K2"/>
    <mergeCell ref="L1:L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58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rowBreaks count="2" manualBreakCount="2">
    <brk id="45" max="16383" man="1"/>
    <brk id="78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ull8">
    <pageSetUpPr fitToPage="1"/>
  </sheetPr>
  <dimension ref="A1:M45"/>
  <sheetViews>
    <sheetView zoomScale="85" zoomScaleNormal="85" workbookViewId="0">
      <selection activeCell="B37" sqref="B37:C38"/>
    </sheetView>
  </sheetViews>
  <sheetFormatPr defaultColWidth="11.42578125" defaultRowHeight="15" x14ac:dyDescent="0.25"/>
  <cols>
    <col min="1" max="1" width="11.7109375" style="16" customWidth="1"/>
    <col min="2" max="2" width="35" style="16" customWidth="1"/>
    <col min="3" max="3" width="39.7109375" style="16" customWidth="1"/>
    <col min="4" max="4" width="2.7109375" style="16" customWidth="1"/>
    <col min="5" max="7" width="16.7109375" style="16" customWidth="1"/>
    <col min="8" max="8" width="13.140625" style="16" customWidth="1"/>
    <col min="9" max="13" width="16" style="16" customWidth="1"/>
    <col min="14" max="16384" width="11.42578125" style="16"/>
  </cols>
  <sheetData>
    <row r="1" spans="1:13" ht="30.75" thickBot="1" x14ac:dyDescent="0.3">
      <c r="A1" s="50"/>
      <c r="B1" s="31"/>
      <c r="C1" s="31"/>
      <c r="D1" s="31"/>
      <c r="E1" s="32" t="s">
        <v>756</v>
      </c>
      <c r="F1" s="336" t="s">
        <v>758</v>
      </c>
      <c r="G1" s="336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19.5" customHeight="1" thickBot="1" x14ac:dyDescent="0.3">
      <c r="B2" s="47"/>
      <c r="C2" s="33" t="s">
        <v>788</v>
      </c>
      <c r="D2" s="34"/>
      <c r="E2" s="135" t="s">
        <v>757</v>
      </c>
      <c r="F2" s="32" t="s">
        <v>249</v>
      </c>
      <c r="G2" s="32" t="s">
        <v>250</v>
      </c>
      <c r="H2" s="347"/>
      <c r="I2" s="340"/>
      <c r="J2" s="340"/>
      <c r="K2" s="340"/>
      <c r="L2" s="340"/>
      <c r="M2" s="335"/>
    </row>
    <row r="3" spans="1:13" x14ac:dyDescent="0.25">
      <c r="A3" s="109" t="s">
        <v>280</v>
      </c>
      <c r="B3" s="39" t="s">
        <v>789</v>
      </c>
      <c r="C3" s="40"/>
      <c r="D3" s="40"/>
      <c r="E3" s="110">
        <f>SUM(E5:E20)</f>
        <v>0</v>
      </c>
      <c r="F3" s="110">
        <f t="shared" ref="F3:M3" si="0">SUM(F5:F20)</f>
        <v>0</v>
      </c>
      <c r="G3" s="110">
        <f t="shared" si="0"/>
        <v>0</v>
      </c>
      <c r="H3" s="110">
        <f t="shared" si="0"/>
        <v>0</v>
      </c>
      <c r="I3" s="110">
        <f t="shared" si="0"/>
        <v>0</v>
      </c>
      <c r="J3" s="113">
        <f t="shared" si="0"/>
        <v>0</v>
      </c>
      <c r="K3" s="113">
        <f t="shared" ref="K3:L3" si="1">SUM(K5:K20)</f>
        <v>0</v>
      </c>
      <c r="L3" s="113">
        <f t="shared" si="1"/>
        <v>0</v>
      </c>
      <c r="M3" s="113">
        <f t="shared" si="0"/>
        <v>0</v>
      </c>
    </row>
    <row r="4" spans="1:13" ht="5.25" customHeight="1" x14ac:dyDescent="0.25">
      <c r="C4" s="39"/>
      <c r="D4" s="39"/>
      <c r="E4" s="62"/>
      <c r="F4" s="62"/>
      <c r="G4" s="62"/>
      <c r="H4" s="62"/>
      <c r="I4" s="62"/>
      <c r="J4" s="67"/>
      <c r="K4" s="67"/>
      <c r="L4" s="67"/>
      <c r="M4" s="67"/>
    </row>
    <row r="5" spans="1:13" x14ac:dyDescent="0.25">
      <c r="A5" s="41" t="s">
        <v>583</v>
      </c>
      <c r="B5" s="46" t="s">
        <v>796</v>
      </c>
      <c r="C5" s="43"/>
      <c r="D5" s="39"/>
      <c r="E5" s="68"/>
      <c r="F5" s="68"/>
      <c r="G5" s="68"/>
      <c r="H5" s="68"/>
      <c r="I5" s="68"/>
      <c r="J5" s="73"/>
      <c r="K5" s="73"/>
      <c r="L5" s="73"/>
      <c r="M5" s="73"/>
    </row>
    <row r="6" spans="1:13" x14ac:dyDescent="0.25">
      <c r="A6" s="41" t="s">
        <v>584</v>
      </c>
      <c r="B6" s="46" t="s">
        <v>797</v>
      </c>
      <c r="C6" s="43"/>
      <c r="D6" s="46"/>
      <c r="E6" s="74"/>
      <c r="F6" s="74"/>
      <c r="G6" s="74"/>
      <c r="H6" s="74"/>
      <c r="I6" s="74"/>
      <c r="J6" s="79"/>
      <c r="K6" s="79"/>
      <c r="L6" s="79"/>
      <c r="M6" s="79"/>
    </row>
    <row r="7" spans="1:13" x14ac:dyDescent="0.25">
      <c r="A7" s="41" t="s">
        <v>585</v>
      </c>
      <c r="B7" s="46" t="s">
        <v>798</v>
      </c>
      <c r="C7" s="43"/>
      <c r="D7" s="46"/>
      <c r="E7" s="74"/>
      <c r="F7" s="74"/>
      <c r="G7" s="74"/>
      <c r="H7" s="74"/>
      <c r="I7" s="74"/>
      <c r="J7" s="79"/>
      <c r="K7" s="79"/>
      <c r="L7" s="79"/>
      <c r="M7" s="79"/>
    </row>
    <row r="8" spans="1:13" x14ac:dyDescent="0.25">
      <c r="A8" s="41" t="s">
        <v>586</v>
      </c>
      <c r="B8" s="46" t="s">
        <v>799</v>
      </c>
      <c r="C8" s="43"/>
      <c r="D8" s="46"/>
      <c r="E8" s="74"/>
      <c r="F8" s="74"/>
      <c r="G8" s="74"/>
      <c r="H8" s="74"/>
      <c r="I8" s="74"/>
      <c r="J8" s="79"/>
      <c r="K8" s="79"/>
      <c r="L8" s="79"/>
      <c r="M8" s="79"/>
    </row>
    <row r="9" spans="1:13" x14ac:dyDescent="0.25">
      <c r="A9" s="41" t="s">
        <v>281</v>
      </c>
      <c r="B9" s="46" t="s">
        <v>800</v>
      </c>
      <c r="C9" s="43"/>
      <c r="D9" s="46"/>
      <c r="E9" s="74"/>
      <c r="F9" s="74"/>
      <c r="G9" s="74"/>
      <c r="H9" s="74"/>
      <c r="I9" s="74"/>
      <c r="J9" s="79"/>
      <c r="K9" s="79"/>
      <c r="L9" s="79"/>
      <c r="M9" s="79"/>
    </row>
    <row r="10" spans="1:13" x14ac:dyDescent="0.25">
      <c r="A10" s="41" t="s">
        <v>282</v>
      </c>
      <c r="B10" s="46" t="s">
        <v>986</v>
      </c>
      <c r="C10" s="43"/>
      <c r="D10" s="46"/>
      <c r="E10" s="74"/>
      <c r="F10" s="74"/>
      <c r="G10" s="74"/>
      <c r="H10" s="74"/>
      <c r="I10" s="74"/>
      <c r="J10" s="79"/>
      <c r="K10" s="79"/>
      <c r="L10" s="79"/>
      <c r="M10" s="79"/>
    </row>
    <row r="11" spans="1:13" x14ac:dyDescent="0.25">
      <c r="A11" s="41" t="s">
        <v>283</v>
      </c>
      <c r="B11" s="46" t="s">
        <v>801</v>
      </c>
      <c r="C11" s="43"/>
      <c r="D11" s="46"/>
      <c r="E11" s="74"/>
      <c r="F11" s="74"/>
      <c r="G11" s="74"/>
      <c r="H11" s="74"/>
      <c r="I11" s="74"/>
      <c r="J11" s="79"/>
      <c r="K11" s="79"/>
      <c r="L11" s="79"/>
      <c r="M11" s="79"/>
    </row>
    <row r="12" spans="1:13" x14ac:dyDescent="0.25">
      <c r="A12" s="41" t="s">
        <v>284</v>
      </c>
      <c r="B12" s="46" t="s">
        <v>802</v>
      </c>
      <c r="C12" s="43"/>
      <c r="D12" s="46"/>
      <c r="E12" s="74"/>
      <c r="F12" s="74"/>
      <c r="G12" s="74"/>
      <c r="H12" s="74"/>
      <c r="I12" s="74"/>
      <c r="J12" s="79"/>
      <c r="K12" s="79"/>
      <c r="L12" s="79"/>
      <c r="M12" s="79"/>
    </row>
    <row r="13" spans="1:13" x14ac:dyDescent="0.25">
      <c r="A13" s="41" t="s">
        <v>285</v>
      </c>
      <c r="B13" s="46" t="s">
        <v>803</v>
      </c>
      <c r="C13" s="43"/>
      <c r="D13" s="46"/>
      <c r="E13" s="74"/>
      <c r="F13" s="74"/>
      <c r="G13" s="74"/>
      <c r="H13" s="74"/>
      <c r="I13" s="74"/>
      <c r="J13" s="79"/>
      <c r="K13" s="79"/>
      <c r="L13" s="79"/>
      <c r="M13" s="79"/>
    </row>
    <row r="14" spans="1:13" x14ac:dyDescent="0.25">
      <c r="A14" s="41" t="s">
        <v>286</v>
      </c>
      <c r="B14" s="46" t="s">
        <v>804</v>
      </c>
      <c r="C14" s="43"/>
      <c r="D14" s="46"/>
      <c r="E14" s="74"/>
      <c r="F14" s="74"/>
      <c r="G14" s="74"/>
      <c r="H14" s="74"/>
      <c r="I14" s="74"/>
      <c r="J14" s="79"/>
      <c r="K14" s="79"/>
      <c r="L14" s="79"/>
      <c r="M14" s="79"/>
    </row>
    <row r="15" spans="1:13" x14ac:dyDescent="0.25">
      <c r="A15" s="41" t="s">
        <v>287</v>
      </c>
      <c r="B15" s="148" t="s">
        <v>727</v>
      </c>
      <c r="C15" s="43"/>
      <c r="D15" s="46"/>
      <c r="E15" s="74"/>
      <c r="F15" s="74"/>
      <c r="G15" s="74"/>
      <c r="H15" s="74"/>
      <c r="I15" s="74"/>
      <c r="J15" s="79"/>
      <c r="K15" s="79"/>
      <c r="L15" s="79"/>
      <c r="M15" s="79"/>
    </row>
    <row r="16" spans="1:13" x14ac:dyDescent="0.25">
      <c r="A16" s="41" t="s">
        <v>288</v>
      </c>
      <c r="B16" s="46" t="s">
        <v>805</v>
      </c>
      <c r="C16" s="43"/>
      <c r="D16" s="148"/>
      <c r="E16" s="74"/>
      <c r="F16" s="74"/>
      <c r="G16" s="74"/>
      <c r="H16" s="74"/>
      <c r="I16" s="74"/>
      <c r="J16" s="79"/>
      <c r="K16" s="79"/>
      <c r="L16" s="79"/>
      <c r="M16" s="79"/>
    </row>
    <row r="17" spans="1:13" x14ac:dyDescent="0.25">
      <c r="A17" s="41" t="s">
        <v>289</v>
      </c>
      <c r="B17" s="46" t="s">
        <v>806</v>
      </c>
      <c r="C17" s="43"/>
      <c r="D17" s="46"/>
      <c r="E17" s="74"/>
      <c r="F17" s="74"/>
      <c r="G17" s="74"/>
      <c r="H17" s="74"/>
      <c r="I17" s="74"/>
      <c r="J17" s="79"/>
      <c r="K17" s="79"/>
      <c r="L17" s="79"/>
      <c r="M17" s="79"/>
    </row>
    <row r="18" spans="1:13" x14ac:dyDescent="0.25">
      <c r="A18" s="41" t="s">
        <v>587</v>
      </c>
      <c r="B18" s="46" t="s">
        <v>807</v>
      </c>
      <c r="C18" s="43"/>
      <c r="D18" s="46"/>
      <c r="E18" s="74"/>
      <c r="F18" s="74"/>
      <c r="G18" s="74"/>
      <c r="H18" s="74"/>
      <c r="I18" s="74"/>
      <c r="J18" s="79"/>
      <c r="K18" s="79"/>
      <c r="L18" s="79"/>
      <c r="M18" s="79"/>
    </row>
    <row r="19" spans="1:13" x14ac:dyDescent="0.25">
      <c r="A19" s="41" t="s">
        <v>592</v>
      </c>
      <c r="B19" s="313"/>
      <c r="C19" s="313"/>
      <c r="D19" s="46"/>
      <c r="E19" s="74"/>
      <c r="F19" s="74"/>
      <c r="G19" s="74"/>
      <c r="H19" s="74"/>
      <c r="I19" s="74"/>
      <c r="J19" s="79"/>
      <c r="K19" s="79"/>
      <c r="L19" s="79"/>
      <c r="M19" s="79"/>
    </row>
    <row r="20" spans="1:13" x14ac:dyDescent="0.25">
      <c r="A20" s="41" t="s">
        <v>914</v>
      </c>
      <c r="B20" s="314"/>
      <c r="C20" s="314"/>
      <c r="D20" s="17"/>
      <c r="E20" s="74"/>
      <c r="F20" s="74"/>
      <c r="G20" s="74"/>
      <c r="H20" s="74"/>
      <c r="I20" s="79"/>
      <c r="J20" s="79"/>
      <c r="K20" s="79"/>
      <c r="L20" s="79"/>
      <c r="M20" s="79"/>
    </row>
    <row r="21" spans="1:13" ht="15.75" customHeight="1" x14ac:dyDescent="0.25">
      <c r="A21" s="109"/>
      <c r="B21" s="39"/>
      <c r="C21" s="44"/>
      <c r="D21" s="44"/>
      <c r="E21" s="62"/>
      <c r="F21" s="62"/>
      <c r="G21" s="62"/>
      <c r="H21" s="62"/>
      <c r="I21" s="67"/>
      <c r="J21" s="67"/>
      <c r="K21" s="67"/>
      <c r="L21" s="67"/>
      <c r="M21" s="67"/>
    </row>
    <row r="22" spans="1:13" ht="15.75" customHeight="1" x14ac:dyDescent="0.25">
      <c r="A22" s="109" t="s">
        <v>290</v>
      </c>
      <c r="B22" s="39" t="s">
        <v>808</v>
      </c>
      <c r="C22" s="44"/>
      <c r="D22" s="44"/>
      <c r="E22" s="150">
        <f>SUM(E24:E38)</f>
        <v>0</v>
      </c>
      <c r="F22" s="150">
        <f t="shared" ref="F22:M22" si="2">SUM(F24:F38)</f>
        <v>0</v>
      </c>
      <c r="G22" s="150">
        <f t="shared" si="2"/>
        <v>0</v>
      </c>
      <c r="H22" s="150">
        <f t="shared" si="2"/>
        <v>0</v>
      </c>
      <c r="I22" s="151">
        <f t="shared" si="2"/>
        <v>0</v>
      </c>
      <c r="J22" s="151">
        <f t="shared" si="2"/>
        <v>0</v>
      </c>
      <c r="K22" s="151">
        <f t="shared" ref="K22:L22" si="3">SUM(K24:K38)</f>
        <v>0</v>
      </c>
      <c r="L22" s="151">
        <f t="shared" si="3"/>
        <v>0</v>
      </c>
      <c r="M22" s="151">
        <f t="shared" si="2"/>
        <v>0</v>
      </c>
    </row>
    <row r="23" spans="1:13" ht="6" customHeight="1" x14ac:dyDescent="0.25">
      <c r="A23" s="109"/>
      <c r="B23" s="39"/>
      <c r="C23" s="44"/>
      <c r="D23" s="44"/>
      <c r="E23" s="62"/>
      <c r="F23" s="62"/>
      <c r="G23" s="62"/>
      <c r="H23" s="62"/>
      <c r="I23" s="67"/>
      <c r="J23" s="67"/>
      <c r="K23" s="67"/>
      <c r="L23" s="67"/>
      <c r="M23" s="67"/>
    </row>
    <row r="24" spans="1:13" x14ac:dyDescent="0.25">
      <c r="A24" s="41" t="s">
        <v>291</v>
      </c>
      <c r="B24" s="46" t="s">
        <v>809</v>
      </c>
      <c r="C24" s="43"/>
      <c r="D24" s="46"/>
      <c r="E24" s="68"/>
      <c r="F24" s="68"/>
      <c r="G24" s="68"/>
      <c r="H24" s="68"/>
      <c r="I24" s="73"/>
      <c r="J24" s="73"/>
      <c r="K24" s="73"/>
      <c r="L24" s="73"/>
      <c r="M24" s="73"/>
    </row>
    <row r="25" spans="1:13" x14ac:dyDescent="0.25">
      <c r="A25" s="41" t="s">
        <v>292</v>
      </c>
      <c r="B25" s="46" t="s">
        <v>810</v>
      </c>
      <c r="C25" s="43"/>
      <c r="D25" s="46"/>
      <c r="E25" s="74"/>
      <c r="F25" s="74"/>
      <c r="G25" s="74"/>
      <c r="H25" s="74"/>
      <c r="I25" s="79"/>
      <c r="J25" s="79"/>
      <c r="K25" s="79"/>
      <c r="L25" s="79"/>
      <c r="M25" s="79"/>
    </row>
    <row r="26" spans="1:13" x14ac:dyDescent="0.25">
      <c r="A26" s="41" t="s">
        <v>293</v>
      </c>
      <c r="B26" s="149" t="s">
        <v>901</v>
      </c>
      <c r="C26" s="43"/>
      <c r="D26" s="46"/>
      <c r="E26" s="74"/>
      <c r="F26" s="74"/>
      <c r="G26" s="74"/>
      <c r="H26" s="74"/>
      <c r="I26" s="79"/>
      <c r="J26" s="79"/>
      <c r="K26" s="79"/>
      <c r="L26" s="79"/>
      <c r="M26" s="79"/>
    </row>
    <row r="27" spans="1:13" x14ac:dyDescent="0.25">
      <c r="A27" s="41" t="s">
        <v>294</v>
      </c>
      <c r="B27" s="46" t="s">
        <v>811</v>
      </c>
      <c r="C27" s="43"/>
      <c r="D27" s="46"/>
      <c r="E27" s="74"/>
      <c r="F27" s="74"/>
      <c r="G27" s="74"/>
      <c r="H27" s="74"/>
      <c r="I27" s="79"/>
      <c r="J27" s="79"/>
      <c r="K27" s="79"/>
      <c r="L27" s="79"/>
      <c r="M27" s="79"/>
    </row>
    <row r="28" spans="1:13" x14ac:dyDescent="0.25">
      <c r="A28" s="41" t="s">
        <v>295</v>
      </c>
      <c r="B28" s="46" t="s">
        <v>875</v>
      </c>
      <c r="C28" s="43"/>
      <c r="D28" s="46"/>
      <c r="E28" s="74"/>
      <c r="F28" s="74"/>
      <c r="G28" s="74"/>
      <c r="H28" s="74"/>
      <c r="I28" s="79"/>
      <c r="J28" s="79"/>
      <c r="K28" s="79"/>
      <c r="L28" s="79"/>
      <c r="M28" s="79"/>
    </row>
    <row r="29" spans="1:13" x14ac:dyDescent="0.25">
      <c r="A29" s="41" t="s">
        <v>588</v>
      </c>
      <c r="B29" s="46" t="s">
        <v>790</v>
      </c>
      <c r="C29" s="43"/>
      <c r="D29" s="46"/>
      <c r="E29" s="74"/>
      <c r="F29" s="74"/>
      <c r="G29" s="74"/>
      <c r="H29" s="74"/>
      <c r="I29" s="79"/>
      <c r="J29" s="79"/>
      <c r="K29" s="79"/>
      <c r="L29" s="79"/>
      <c r="M29" s="79"/>
    </row>
    <row r="30" spans="1:13" x14ac:dyDescent="0.25">
      <c r="A30" s="41" t="s">
        <v>589</v>
      </c>
      <c r="B30" s="46" t="s">
        <v>791</v>
      </c>
      <c r="C30" s="43"/>
      <c r="D30" s="46"/>
      <c r="E30" s="74"/>
      <c r="F30" s="74"/>
      <c r="G30" s="74"/>
      <c r="H30" s="74"/>
      <c r="I30" s="79"/>
      <c r="J30" s="79"/>
      <c r="K30" s="79"/>
      <c r="L30" s="79"/>
      <c r="M30" s="79"/>
    </row>
    <row r="31" spans="1:13" x14ac:dyDescent="0.25">
      <c r="A31" s="41" t="s">
        <v>590</v>
      </c>
      <c r="B31" s="46" t="s">
        <v>792</v>
      </c>
      <c r="C31" s="43"/>
      <c r="D31" s="46"/>
      <c r="E31" s="74"/>
      <c r="F31" s="74"/>
      <c r="G31" s="74"/>
      <c r="H31" s="74"/>
      <c r="I31" s="79"/>
      <c r="J31" s="79"/>
      <c r="K31" s="79"/>
      <c r="L31" s="79"/>
      <c r="M31" s="79"/>
    </row>
    <row r="32" spans="1:13" x14ac:dyDescent="0.25">
      <c r="A32" s="41" t="s">
        <v>591</v>
      </c>
      <c r="B32" s="46" t="s">
        <v>793</v>
      </c>
      <c r="C32" s="43"/>
      <c r="D32" s="46"/>
      <c r="E32" s="74"/>
      <c r="F32" s="74"/>
      <c r="G32" s="74"/>
      <c r="H32" s="74"/>
      <c r="I32" s="79"/>
      <c r="J32" s="79"/>
      <c r="K32" s="79"/>
      <c r="L32" s="79"/>
      <c r="M32" s="79"/>
    </row>
    <row r="33" spans="1:13" x14ac:dyDescent="0.25">
      <c r="A33" s="41" t="s">
        <v>593</v>
      </c>
      <c r="B33" s="46" t="s">
        <v>794</v>
      </c>
      <c r="C33" s="43"/>
      <c r="D33" s="46"/>
      <c r="E33" s="79"/>
      <c r="F33" s="79"/>
      <c r="G33" s="79"/>
      <c r="H33" s="79"/>
      <c r="I33" s="79"/>
      <c r="J33" s="79"/>
      <c r="K33" s="79"/>
      <c r="L33" s="79"/>
      <c r="M33" s="79"/>
    </row>
    <row r="34" spans="1:13" x14ac:dyDescent="0.25">
      <c r="A34" s="41" t="s">
        <v>599</v>
      </c>
      <c r="B34" s="46" t="s">
        <v>170</v>
      </c>
      <c r="C34" s="43"/>
      <c r="D34" s="46"/>
      <c r="E34" s="79"/>
      <c r="F34" s="79"/>
      <c r="G34" s="79"/>
      <c r="H34" s="79"/>
      <c r="I34" s="79"/>
      <c r="J34" s="79"/>
      <c r="K34" s="79"/>
      <c r="L34" s="79"/>
      <c r="M34" s="79"/>
    </row>
    <row r="35" spans="1:13" x14ac:dyDescent="0.25">
      <c r="A35" s="41" t="s">
        <v>600</v>
      </c>
      <c r="B35" s="46" t="s">
        <v>208</v>
      </c>
      <c r="C35" s="43"/>
      <c r="D35" s="46"/>
      <c r="E35" s="79"/>
      <c r="F35" s="79"/>
      <c r="G35" s="79"/>
      <c r="H35" s="79"/>
      <c r="I35" s="79"/>
      <c r="J35" s="79"/>
      <c r="K35" s="79"/>
      <c r="L35" s="79"/>
      <c r="M35" s="79"/>
    </row>
    <row r="36" spans="1:13" x14ac:dyDescent="0.25">
      <c r="A36" s="41" t="s">
        <v>601</v>
      </c>
      <c r="B36" s="46" t="s">
        <v>795</v>
      </c>
      <c r="C36" s="43"/>
      <c r="D36" s="46"/>
      <c r="E36" s="79"/>
      <c r="F36" s="79"/>
      <c r="G36" s="79"/>
      <c r="H36" s="79"/>
      <c r="I36" s="79"/>
      <c r="J36" s="79"/>
      <c r="K36" s="79"/>
      <c r="L36" s="79"/>
      <c r="M36" s="79"/>
    </row>
    <row r="37" spans="1:13" x14ac:dyDescent="0.25">
      <c r="A37" s="41" t="s">
        <v>605</v>
      </c>
      <c r="B37" s="313"/>
      <c r="C37" s="313"/>
      <c r="D37" s="46"/>
      <c r="E37" s="79"/>
      <c r="F37" s="79"/>
      <c r="G37" s="79"/>
      <c r="H37" s="79"/>
      <c r="I37" s="79"/>
      <c r="J37" s="79"/>
      <c r="K37" s="79"/>
      <c r="L37" s="79"/>
      <c r="M37" s="79"/>
    </row>
    <row r="38" spans="1:13" ht="15.75" thickBot="1" x14ac:dyDescent="0.3">
      <c r="A38" s="41" t="s">
        <v>606</v>
      </c>
      <c r="B38" s="314"/>
      <c r="C38" s="314"/>
      <c r="D38" s="46"/>
      <c r="E38" s="114"/>
      <c r="F38" s="114"/>
      <c r="G38" s="114"/>
      <c r="H38" s="114"/>
      <c r="I38" s="114"/>
      <c r="J38" s="114"/>
      <c r="K38" s="114"/>
      <c r="L38" s="114"/>
      <c r="M38" s="114"/>
    </row>
    <row r="39" spans="1:13" s="125" customFormat="1" ht="24" customHeight="1" thickBot="1" x14ac:dyDescent="0.25">
      <c r="B39" s="91"/>
      <c r="C39" s="38" t="s">
        <v>968</v>
      </c>
      <c r="D39" s="49"/>
      <c r="E39" s="124">
        <f>E3+E22</f>
        <v>0</v>
      </c>
      <c r="F39" s="124">
        <f t="shared" ref="F39:M39" si="4">F3+F22</f>
        <v>0</v>
      </c>
      <c r="G39" s="124">
        <f t="shared" si="4"/>
        <v>0</v>
      </c>
      <c r="H39" s="124">
        <f t="shared" si="4"/>
        <v>0</v>
      </c>
      <c r="I39" s="124">
        <f t="shared" si="4"/>
        <v>0</v>
      </c>
      <c r="J39" s="124">
        <f t="shared" si="4"/>
        <v>0</v>
      </c>
      <c r="K39" s="124">
        <f t="shared" ref="K39:L39" si="5">K3+K22</f>
        <v>0</v>
      </c>
      <c r="L39" s="124">
        <f t="shared" si="5"/>
        <v>0</v>
      </c>
      <c r="M39" s="124">
        <f t="shared" si="4"/>
        <v>0</v>
      </c>
    </row>
    <row r="41" spans="1:13" x14ac:dyDescent="0.25">
      <c r="I41" s="48"/>
    </row>
    <row r="42" spans="1:13" x14ac:dyDescent="0.25">
      <c r="A42" s="337"/>
      <c r="B42" s="338"/>
      <c r="C42" s="51"/>
      <c r="D42" s="51"/>
      <c r="E42" s="52"/>
      <c r="F42" s="52"/>
      <c r="G42" s="52"/>
      <c r="H42" s="52"/>
      <c r="I42" s="52"/>
    </row>
    <row r="43" spans="1:13" x14ac:dyDescent="0.25">
      <c r="A43" s="337"/>
      <c r="B43" s="338"/>
      <c r="C43" s="51"/>
      <c r="D43" s="51"/>
      <c r="E43" s="52"/>
      <c r="F43" s="52"/>
      <c r="G43" s="52"/>
      <c r="H43" s="52"/>
      <c r="I43" s="52"/>
    </row>
    <row r="44" spans="1:13" x14ac:dyDescent="0.25">
      <c r="A44" s="337"/>
      <c r="B44" s="338"/>
      <c r="C44" s="51"/>
      <c r="D44" s="51"/>
      <c r="E44" s="52"/>
      <c r="F44" s="52"/>
      <c r="G44" s="52"/>
      <c r="H44" s="52"/>
      <c r="I44" s="52"/>
    </row>
    <row r="45" spans="1:13" x14ac:dyDescent="0.25">
      <c r="E45" s="53"/>
      <c r="F45" s="53"/>
      <c r="G45" s="53"/>
      <c r="H45" s="53"/>
      <c r="I45" s="53"/>
    </row>
  </sheetData>
  <sheetProtection algorithmName="SHA-512" hashValue="umroJgXF3C4LIpEqZi9JodVdfC64Ec2RtBrmP+t92Q7e3AcdkbJ8LTUYbeSqXzAm4taKxtgRbBHqW/Ki54n6LQ==" saltValue="LrhbVYjeu1hJxxw0V1h2qw==" spinCount="100000" sheet="1" selectLockedCells="1"/>
  <mergeCells count="10">
    <mergeCell ref="J1:J2"/>
    <mergeCell ref="M1:M2"/>
    <mergeCell ref="H1:H2"/>
    <mergeCell ref="K1:K2"/>
    <mergeCell ref="L1:L2"/>
    <mergeCell ref="A44:B44"/>
    <mergeCell ref="A42:B42"/>
    <mergeCell ref="A43:B43"/>
    <mergeCell ref="F1:G1"/>
    <mergeCell ref="I1:I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63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ull9">
    <pageSetUpPr fitToPage="1"/>
  </sheetPr>
  <dimension ref="A1:P45"/>
  <sheetViews>
    <sheetView zoomScale="85" zoomScaleNormal="85" workbookViewId="0">
      <selection activeCell="B36" sqref="B36:C37"/>
    </sheetView>
  </sheetViews>
  <sheetFormatPr defaultColWidth="11.42578125" defaultRowHeight="15" x14ac:dyDescent="0.25"/>
  <cols>
    <col min="1" max="1" width="11.7109375" style="16" customWidth="1"/>
    <col min="2" max="2" width="26.28515625" style="16" customWidth="1"/>
    <col min="3" max="3" width="36.7109375" style="16" customWidth="1"/>
    <col min="4" max="4" width="4.5703125" style="16" customWidth="1"/>
    <col min="5" max="7" width="16.7109375" style="16" customWidth="1"/>
    <col min="8" max="8" width="13.140625" style="16" customWidth="1"/>
    <col min="9" max="13" width="17.85546875" style="16" customWidth="1"/>
    <col min="14" max="16384" width="11.42578125" style="16"/>
  </cols>
  <sheetData>
    <row r="1" spans="1:13" ht="30.75" thickBot="1" x14ac:dyDescent="0.3">
      <c r="A1" s="50"/>
      <c r="B1" s="31"/>
      <c r="C1" s="31"/>
      <c r="D1" s="31"/>
      <c r="E1" s="32" t="s">
        <v>756</v>
      </c>
      <c r="F1" s="336" t="s">
        <v>758</v>
      </c>
      <c r="G1" s="336"/>
      <c r="H1" s="336" t="s">
        <v>759</v>
      </c>
      <c r="I1" s="339" t="str">
        <f>"Coproductora "&amp;
Resum!E3</f>
        <v>Coproductora 0</v>
      </c>
      <c r="J1" s="339" t="str">
        <f>"Coproductora "&amp;
Resum!F3</f>
        <v>Coproductora 0</v>
      </c>
      <c r="K1" s="339" t="str">
        <f>"Coproductora "&amp;
Resum!G3</f>
        <v>Coproductora 0</v>
      </c>
      <c r="L1" s="339" t="str">
        <f>"Coproductora "&amp;
Resum!H3</f>
        <v>Coproductora 0</v>
      </c>
      <c r="M1" s="334" t="s">
        <v>930</v>
      </c>
    </row>
    <row r="2" spans="1:13" ht="18.75" customHeight="1" thickBot="1" x14ac:dyDescent="0.3">
      <c r="C2" s="352" t="s">
        <v>812</v>
      </c>
      <c r="D2" s="352"/>
      <c r="E2" s="135" t="s">
        <v>757</v>
      </c>
      <c r="F2" s="32" t="s">
        <v>249</v>
      </c>
      <c r="G2" s="32" t="s">
        <v>250</v>
      </c>
      <c r="H2" s="347"/>
      <c r="I2" s="340"/>
      <c r="J2" s="340"/>
      <c r="K2" s="340"/>
      <c r="L2" s="340"/>
      <c r="M2" s="335"/>
    </row>
    <row r="3" spans="1:13" x14ac:dyDescent="0.25">
      <c r="A3" s="109" t="s">
        <v>296</v>
      </c>
      <c r="B3" s="39" t="s">
        <v>813</v>
      </c>
      <c r="C3" s="40"/>
      <c r="D3" s="40"/>
      <c r="E3" s="110">
        <f>SUM(E5:E20)</f>
        <v>0</v>
      </c>
      <c r="F3" s="110">
        <f t="shared" ref="F3:M3" si="0">SUM(F5:F20)</f>
        <v>0</v>
      </c>
      <c r="G3" s="110">
        <f t="shared" si="0"/>
        <v>0</v>
      </c>
      <c r="H3" s="110">
        <f t="shared" si="0"/>
        <v>0</v>
      </c>
      <c r="I3" s="110">
        <f t="shared" si="0"/>
        <v>0</v>
      </c>
      <c r="J3" s="113">
        <f t="shared" si="0"/>
        <v>0</v>
      </c>
      <c r="K3" s="113">
        <f t="shared" ref="K3:L3" si="1">SUM(K5:K20)</f>
        <v>0</v>
      </c>
      <c r="L3" s="113">
        <f t="shared" si="1"/>
        <v>0</v>
      </c>
      <c r="M3" s="113">
        <f t="shared" si="0"/>
        <v>0</v>
      </c>
    </row>
    <row r="4" spans="1:13" ht="6" customHeight="1" x14ac:dyDescent="0.25">
      <c r="C4" s="39"/>
      <c r="D4" s="39"/>
      <c r="E4" s="62"/>
      <c r="F4" s="62"/>
      <c r="G4" s="62"/>
      <c r="H4" s="62"/>
      <c r="I4" s="62"/>
      <c r="J4" s="67"/>
      <c r="K4" s="67"/>
      <c r="L4" s="67"/>
      <c r="M4" s="67"/>
    </row>
    <row r="5" spans="1:13" x14ac:dyDescent="0.25">
      <c r="A5" s="41" t="s">
        <v>594</v>
      </c>
      <c r="B5" s="42" t="s">
        <v>816</v>
      </c>
      <c r="C5" s="43"/>
      <c r="D5" s="39"/>
      <c r="E5" s="68"/>
      <c r="F5" s="68"/>
      <c r="G5" s="68"/>
      <c r="H5" s="68"/>
      <c r="I5" s="68"/>
      <c r="J5" s="73"/>
      <c r="K5" s="73"/>
      <c r="L5" s="73"/>
      <c r="M5" s="73"/>
    </row>
    <row r="6" spans="1:13" x14ac:dyDescent="0.25">
      <c r="A6" s="41" t="s">
        <v>595</v>
      </c>
      <c r="B6" s="42" t="s">
        <v>817</v>
      </c>
      <c r="C6" s="43"/>
      <c r="D6" s="42"/>
      <c r="E6" s="74"/>
      <c r="F6" s="74"/>
      <c r="G6" s="74"/>
      <c r="H6" s="74"/>
      <c r="I6" s="74"/>
      <c r="J6" s="79"/>
      <c r="K6" s="79"/>
      <c r="L6" s="79"/>
      <c r="M6" s="79"/>
    </row>
    <row r="7" spans="1:13" x14ac:dyDescent="0.25">
      <c r="A7" s="41" t="s">
        <v>596</v>
      </c>
      <c r="B7" s="42" t="s">
        <v>818</v>
      </c>
      <c r="C7" s="43"/>
      <c r="D7" s="42"/>
      <c r="E7" s="74"/>
      <c r="F7" s="74"/>
      <c r="G7" s="74"/>
      <c r="H7" s="74"/>
      <c r="I7" s="74"/>
      <c r="J7" s="79"/>
      <c r="K7" s="79"/>
      <c r="L7" s="79"/>
      <c r="M7" s="79"/>
    </row>
    <row r="8" spans="1:13" x14ac:dyDescent="0.25">
      <c r="A8" s="41" t="s">
        <v>597</v>
      </c>
      <c r="B8" s="17" t="s">
        <v>819</v>
      </c>
      <c r="C8" s="43"/>
      <c r="D8" s="42"/>
      <c r="E8" s="74"/>
      <c r="F8" s="74"/>
      <c r="G8" s="74"/>
      <c r="H8" s="74"/>
      <c r="I8" s="74"/>
      <c r="J8" s="79"/>
      <c r="K8" s="79"/>
      <c r="L8" s="79"/>
      <c r="M8" s="79"/>
    </row>
    <row r="9" spans="1:13" x14ac:dyDescent="0.25">
      <c r="A9" s="41" t="s">
        <v>297</v>
      </c>
      <c r="B9" s="17" t="s">
        <v>820</v>
      </c>
      <c r="C9" s="43"/>
      <c r="D9" s="17"/>
      <c r="E9" s="74"/>
      <c r="F9" s="74"/>
      <c r="G9" s="74"/>
      <c r="H9" s="74"/>
      <c r="I9" s="74"/>
      <c r="J9" s="79"/>
      <c r="K9" s="79"/>
      <c r="L9" s="79"/>
      <c r="M9" s="79"/>
    </row>
    <row r="10" spans="1:13" x14ac:dyDescent="0.25">
      <c r="A10" s="41" t="s">
        <v>298</v>
      </c>
      <c r="B10" s="17" t="s">
        <v>821</v>
      </c>
      <c r="C10" s="43"/>
      <c r="D10" s="17"/>
      <c r="E10" s="74"/>
      <c r="F10" s="74"/>
      <c r="G10" s="74"/>
      <c r="H10" s="74"/>
      <c r="I10" s="74"/>
      <c r="J10" s="79"/>
      <c r="K10" s="79"/>
      <c r="L10" s="79"/>
      <c r="M10" s="79"/>
    </row>
    <row r="11" spans="1:13" x14ac:dyDescent="0.25">
      <c r="A11" s="41" t="s">
        <v>299</v>
      </c>
      <c r="B11" s="17" t="s">
        <v>821</v>
      </c>
      <c r="C11" s="43"/>
      <c r="D11" s="17"/>
      <c r="E11" s="74"/>
      <c r="F11" s="74"/>
      <c r="G11" s="74"/>
      <c r="H11" s="74"/>
      <c r="I11" s="74"/>
      <c r="J11" s="79"/>
      <c r="K11" s="79"/>
      <c r="L11" s="79"/>
      <c r="M11" s="79"/>
    </row>
    <row r="12" spans="1:13" x14ac:dyDescent="0.25">
      <c r="A12" s="41" t="s">
        <v>300</v>
      </c>
      <c r="B12" s="17" t="s">
        <v>821</v>
      </c>
      <c r="C12" s="43"/>
      <c r="D12" s="17"/>
      <c r="E12" s="74"/>
      <c r="F12" s="74"/>
      <c r="G12" s="74"/>
      <c r="H12" s="74"/>
      <c r="I12" s="74"/>
      <c r="J12" s="79"/>
      <c r="K12" s="79"/>
      <c r="L12" s="79"/>
      <c r="M12" s="79"/>
    </row>
    <row r="13" spans="1:13" x14ac:dyDescent="0.25">
      <c r="A13" s="41" t="s">
        <v>301</v>
      </c>
      <c r="B13" s="17" t="s">
        <v>821</v>
      </c>
      <c r="C13" s="43"/>
      <c r="D13" s="17"/>
      <c r="E13" s="74"/>
      <c r="F13" s="74"/>
      <c r="G13" s="74"/>
      <c r="H13" s="74"/>
      <c r="I13" s="74"/>
      <c r="J13" s="79"/>
      <c r="K13" s="79"/>
      <c r="L13" s="79"/>
      <c r="M13" s="79"/>
    </row>
    <row r="14" spans="1:13" x14ac:dyDescent="0.25">
      <c r="A14" s="41" t="s">
        <v>302</v>
      </c>
      <c r="B14" s="17" t="s">
        <v>821</v>
      </c>
      <c r="C14" s="43"/>
      <c r="D14" s="17"/>
      <c r="E14" s="74"/>
      <c r="F14" s="74"/>
      <c r="G14" s="74"/>
      <c r="H14" s="74"/>
      <c r="I14" s="74"/>
      <c r="J14" s="79"/>
      <c r="K14" s="79"/>
      <c r="L14" s="79"/>
      <c r="M14" s="79"/>
    </row>
    <row r="15" spans="1:13" x14ac:dyDescent="0.25">
      <c r="A15" s="41" t="s">
        <v>303</v>
      </c>
      <c r="B15" s="17" t="s">
        <v>821</v>
      </c>
      <c r="C15" s="43"/>
      <c r="D15" s="17"/>
      <c r="E15" s="74"/>
      <c r="F15" s="74"/>
      <c r="G15" s="74"/>
      <c r="H15" s="74"/>
      <c r="I15" s="74"/>
      <c r="J15" s="79"/>
      <c r="K15" s="79"/>
      <c r="L15" s="79"/>
      <c r="M15" s="79"/>
    </row>
    <row r="16" spans="1:13" x14ac:dyDescent="0.25">
      <c r="A16" s="41" t="s">
        <v>304</v>
      </c>
      <c r="B16" s="17" t="s">
        <v>821</v>
      </c>
      <c r="C16" s="43"/>
      <c r="D16" s="17"/>
      <c r="E16" s="74"/>
      <c r="F16" s="74"/>
      <c r="G16" s="74"/>
      <c r="H16" s="74"/>
      <c r="I16" s="74"/>
      <c r="J16" s="79"/>
      <c r="K16" s="79"/>
      <c r="L16" s="79"/>
      <c r="M16" s="79"/>
    </row>
    <row r="17" spans="1:13" x14ac:dyDescent="0.25">
      <c r="A17" s="41" t="s">
        <v>598</v>
      </c>
      <c r="B17" s="17" t="s">
        <v>821</v>
      </c>
      <c r="C17" s="43"/>
      <c r="D17" s="17"/>
      <c r="E17" s="74"/>
      <c r="F17" s="74"/>
      <c r="G17" s="74"/>
      <c r="H17" s="74"/>
      <c r="I17" s="74"/>
      <c r="J17" s="79"/>
      <c r="K17" s="79"/>
      <c r="L17" s="79"/>
      <c r="M17" s="79"/>
    </row>
    <row r="18" spans="1:13" x14ac:dyDescent="0.25">
      <c r="A18" s="41" t="s">
        <v>305</v>
      </c>
      <c r="B18" s="17" t="s">
        <v>821</v>
      </c>
      <c r="C18" s="43"/>
      <c r="D18" s="17"/>
      <c r="E18" s="74"/>
      <c r="F18" s="74"/>
      <c r="G18" s="74"/>
      <c r="H18" s="74"/>
      <c r="I18" s="74"/>
      <c r="J18" s="79"/>
      <c r="K18" s="79"/>
      <c r="L18" s="79"/>
      <c r="M18" s="79"/>
    </row>
    <row r="19" spans="1:13" x14ac:dyDescent="0.25">
      <c r="A19" s="41" t="s">
        <v>306</v>
      </c>
      <c r="B19" s="17" t="s">
        <v>821</v>
      </c>
      <c r="C19" s="43"/>
      <c r="D19" s="17"/>
      <c r="E19" s="74"/>
      <c r="F19" s="74"/>
      <c r="G19" s="74"/>
      <c r="H19" s="74"/>
      <c r="I19" s="74"/>
      <c r="J19" s="79"/>
      <c r="K19" s="79"/>
      <c r="L19" s="79"/>
      <c r="M19" s="79"/>
    </row>
    <row r="20" spans="1:13" x14ac:dyDescent="0.25">
      <c r="A20" s="41" t="s">
        <v>307</v>
      </c>
      <c r="B20" s="17" t="s">
        <v>821</v>
      </c>
      <c r="C20" s="43"/>
      <c r="D20" s="46"/>
      <c r="E20" s="80"/>
      <c r="F20" s="80"/>
      <c r="G20" s="80"/>
      <c r="H20" s="80"/>
      <c r="I20" s="80"/>
      <c r="J20" s="85"/>
      <c r="K20" s="85"/>
      <c r="L20" s="85"/>
      <c r="M20" s="85"/>
    </row>
    <row r="21" spans="1:13" x14ac:dyDescent="0.25">
      <c r="D21" s="46"/>
      <c r="E21" s="62"/>
      <c r="F21" s="62"/>
      <c r="G21" s="62"/>
      <c r="H21" s="62"/>
      <c r="I21" s="62"/>
      <c r="J21" s="67"/>
      <c r="K21" s="67"/>
      <c r="L21" s="67"/>
      <c r="M21" s="67"/>
    </row>
    <row r="22" spans="1:13" ht="14.25" customHeight="1" x14ac:dyDescent="0.25">
      <c r="A22" s="109" t="s">
        <v>308</v>
      </c>
      <c r="B22" s="39" t="s">
        <v>822</v>
      </c>
      <c r="C22" s="44"/>
      <c r="D22" s="44"/>
      <c r="E22" s="62">
        <f>SUM(E24:E37)</f>
        <v>0</v>
      </c>
      <c r="F22" s="62">
        <f t="shared" ref="F22:M22" si="2">SUM(F24:F37)</f>
        <v>0</v>
      </c>
      <c r="G22" s="62">
        <f t="shared" si="2"/>
        <v>0</v>
      </c>
      <c r="H22" s="62">
        <f t="shared" si="2"/>
        <v>0</v>
      </c>
      <c r="I22" s="62">
        <f t="shared" si="2"/>
        <v>0</v>
      </c>
      <c r="J22" s="67">
        <f t="shared" si="2"/>
        <v>0</v>
      </c>
      <c r="K22" s="67">
        <f t="shared" ref="K22:L22" si="3">SUM(K24:K37)</f>
        <v>0</v>
      </c>
      <c r="L22" s="67">
        <f t="shared" si="3"/>
        <v>0</v>
      </c>
      <c r="M22" s="67">
        <f t="shared" si="2"/>
        <v>0</v>
      </c>
    </row>
    <row r="23" spans="1:13" ht="6" customHeight="1" x14ac:dyDescent="0.25">
      <c r="D23" s="46"/>
      <c r="E23" s="62"/>
      <c r="F23" s="62"/>
      <c r="G23" s="62"/>
      <c r="H23" s="62"/>
      <c r="I23" s="62"/>
      <c r="J23" s="67"/>
      <c r="K23" s="67"/>
      <c r="L23" s="67"/>
      <c r="M23" s="67"/>
    </row>
    <row r="24" spans="1:13" x14ac:dyDescent="0.25">
      <c r="A24" s="41" t="s">
        <v>309</v>
      </c>
      <c r="B24" s="46" t="s">
        <v>823</v>
      </c>
      <c r="C24" s="43"/>
      <c r="D24" s="44"/>
      <c r="E24" s="235"/>
      <c r="F24" s="235"/>
      <c r="G24" s="235"/>
      <c r="H24" s="235"/>
      <c r="I24" s="236"/>
      <c r="J24" s="236"/>
      <c r="K24" s="236"/>
      <c r="L24" s="236"/>
      <c r="M24" s="236"/>
    </row>
    <row r="25" spans="1:13" x14ac:dyDescent="0.25">
      <c r="A25" s="41" t="s">
        <v>310</v>
      </c>
      <c r="B25" s="46" t="s">
        <v>814</v>
      </c>
      <c r="C25" s="43"/>
      <c r="D25" s="46"/>
      <c r="E25" s="240"/>
      <c r="F25" s="240"/>
      <c r="G25" s="240"/>
      <c r="H25" s="240"/>
      <c r="I25" s="241"/>
      <c r="J25" s="241"/>
      <c r="K25" s="241"/>
      <c r="L25" s="241"/>
      <c r="M25" s="241"/>
    </row>
    <row r="26" spans="1:13" x14ac:dyDescent="0.25">
      <c r="A26" s="41" t="s">
        <v>311</v>
      </c>
      <c r="B26" s="46" t="s">
        <v>824</v>
      </c>
      <c r="C26" s="43"/>
      <c r="D26" s="46"/>
      <c r="E26" s="240"/>
      <c r="F26" s="240"/>
      <c r="G26" s="240"/>
      <c r="H26" s="240"/>
      <c r="I26" s="241"/>
      <c r="J26" s="241"/>
      <c r="K26" s="241"/>
      <c r="L26" s="241"/>
      <c r="M26" s="241"/>
    </row>
    <row r="27" spans="1:13" x14ac:dyDescent="0.25">
      <c r="A27" s="41" t="s">
        <v>312</v>
      </c>
      <c r="B27" s="46" t="s">
        <v>825</v>
      </c>
      <c r="C27" s="43"/>
      <c r="D27" s="46"/>
      <c r="E27" s="240"/>
      <c r="F27" s="240"/>
      <c r="G27" s="240"/>
      <c r="H27" s="240"/>
      <c r="I27" s="241"/>
      <c r="J27" s="241"/>
      <c r="K27" s="241"/>
      <c r="L27" s="241"/>
      <c r="M27" s="241"/>
    </row>
    <row r="28" spans="1:13" ht="30" x14ac:dyDescent="0.25">
      <c r="A28" s="41" t="s">
        <v>313</v>
      </c>
      <c r="B28" s="46" t="s">
        <v>826</v>
      </c>
      <c r="C28" s="43"/>
      <c r="D28" s="46"/>
      <c r="E28" s="240"/>
      <c r="F28" s="240"/>
      <c r="G28" s="240"/>
      <c r="H28" s="240"/>
      <c r="I28" s="241"/>
      <c r="J28" s="241"/>
      <c r="K28" s="241"/>
      <c r="L28" s="241"/>
      <c r="M28" s="241"/>
    </row>
    <row r="29" spans="1:13" ht="16.5" customHeight="1" x14ac:dyDescent="0.25">
      <c r="A29" s="41" t="s">
        <v>314</v>
      </c>
      <c r="B29" s="46" t="s">
        <v>170</v>
      </c>
      <c r="C29" s="43"/>
      <c r="D29" s="46"/>
      <c r="E29" s="240"/>
      <c r="F29" s="240"/>
      <c r="G29" s="240"/>
      <c r="H29" s="240"/>
      <c r="I29" s="241"/>
      <c r="J29" s="241"/>
      <c r="K29" s="241"/>
      <c r="L29" s="241"/>
      <c r="M29" s="241"/>
    </row>
    <row r="30" spans="1:13" x14ac:dyDescent="0.25">
      <c r="A30" s="41" t="s">
        <v>315</v>
      </c>
      <c r="B30" s="46" t="s">
        <v>815</v>
      </c>
      <c r="C30" s="43"/>
      <c r="D30" s="46"/>
      <c r="E30" s="240"/>
      <c r="F30" s="240"/>
      <c r="G30" s="240"/>
      <c r="H30" s="240"/>
      <c r="I30" s="241"/>
      <c r="J30" s="241"/>
      <c r="K30" s="241"/>
      <c r="L30" s="241"/>
      <c r="M30" s="241"/>
    </row>
    <row r="31" spans="1:13" x14ac:dyDescent="0.25">
      <c r="A31" s="41" t="s">
        <v>316</v>
      </c>
      <c r="B31" s="46" t="s">
        <v>827</v>
      </c>
      <c r="C31" s="43"/>
      <c r="D31" s="46"/>
      <c r="E31" s="240"/>
      <c r="F31" s="240"/>
      <c r="G31" s="240"/>
      <c r="H31" s="240"/>
      <c r="I31" s="241"/>
      <c r="J31" s="241"/>
      <c r="K31" s="241"/>
      <c r="L31" s="241"/>
      <c r="M31" s="241"/>
    </row>
    <row r="32" spans="1:13" ht="30" x14ac:dyDescent="0.25">
      <c r="A32" s="41" t="s">
        <v>317</v>
      </c>
      <c r="B32" s="46" t="s">
        <v>876</v>
      </c>
      <c r="C32" s="43"/>
      <c r="D32" s="46"/>
      <c r="E32" s="240"/>
      <c r="F32" s="240"/>
      <c r="G32" s="240"/>
      <c r="H32" s="240"/>
      <c r="I32" s="241"/>
      <c r="J32" s="241"/>
      <c r="K32" s="241"/>
      <c r="L32" s="241"/>
      <c r="M32" s="241"/>
    </row>
    <row r="33" spans="1:16" x14ac:dyDescent="0.25">
      <c r="A33" s="41" t="s">
        <v>318</v>
      </c>
      <c r="B33" s="46" t="s">
        <v>828</v>
      </c>
      <c r="C33" s="43"/>
      <c r="D33" s="46"/>
      <c r="E33" s="240"/>
      <c r="F33" s="240"/>
      <c r="G33" s="240"/>
      <c r="H33" s="240"/>
      <c r="I33" s="241"/>
      <c r="J33" s="241"/>
      <c r="K33" s="241"/>
      <c r="L33" s="241"/>
      <c r="M33" s="241"/>
    </row>
    <row r="34" spans="1:16" x14ac:dyDescent="0.25">
      <c r="A34" s="41" t="s">
        <v>602</v>
      </c>
      <c r="B34" s="46" t="s">
        <v>141</v>
      </c>
      <c r="C34" s="43"/>
      <c r="D34" s="46"/>
      <c r="E34" s="240"/>
      <c r="F34" s="240"/>
      <c r="G34" s="240"/>
      <c r="H34" s="240"/>
      <c r="I34" s="241"/>
      <c r="J34" s="241"/>
      <c r="K34" s="241"/>
      <c r="L34" s="241"/>
      <c r="M34" s="241"/>
    </row>
    <row r="35" spans="1:16" x14ac:dyDescent="0.25">
      <c r="A35" s="41" t="s">
        <v>603</v>
      </c>
      <c r="B35" s="46" t="s">
        <v>241</v>
      </c>
      <c r="C35" s="43"/>
      <c r="D35" s="46"/>
      <c r="E35" s="240"/>
      <c r="F35" s="240"/>
      <c r="G35" s="240"/>
      <c r="H35" s="240"/>
      <c r="I35" s="241"/>
      <c r="J35" s="241"/>
      <c r="K35" s="241"/>
      <c r="L35" s="241"/>
      <c r="M35" s="241"/>
    </row>
    <row r="36" spans="1:16" x14ac:dyDescent="0.25">
      <c r="A36" s="41" t="s">
        <v>604</v>
      </c>
      <c r="B36" s="313"/>
      <c r="C36" s="313"/>
      <c r="D36" s="46"/>
      <c r="E36" s="240"/>
      <c r="F36" s="240"/>
      <c r="G36" s="240"/>
      <c r="H36" s="240"/>
      <c r="I36" s="241"/>
      <c r="J36" s="241"/>
      <c r="K36" s="241"/>
      <c r="L36" s="241"/>
      <c r="M36" s="241"/>
    </row>
    <row r="37" spans="1:16" ht="15.75" thickBot="1" x14ac:dyDescent="0.3">
      <c r="A37" s="41" t="s">
        <v>915</v>
      </c>
      <c r="B37" s="314"/>
      <c r="C37" s="314"/>
      <c r="D37" s="46"/>
      <c r="E37" s="245"/>
      <c r="F37" s="245"/>
      <c r="G37" s="245"/>
      <c r="H37" s="245"/>
      <c r="I37" s="246"/>
      <c r="J37" s="246"/>
      <c r="K37" s="246"/>
      <c r="L37" s="246"/>
      <c r="M37" s="246"/>
    </row>
    <row r="38" spans="1:16" s="125" customFormat="1" ht="27.75" customHeight="1" thickBot="1" x14ac:dyDescent="0.25">
      <c r="B38" s="91"/>
      <c r="C38" s="38" t="s">
        <v>755</v>
      </c>
      <c r="D38" s="49"/>
      <c r="E38" s="132">
        <f>E3+E22</f>
        <v>0</v>
      </c>
      <c r="F38" s="133">
        <f t="shared" ref="F38:M38" si="4">F3+F22</f>
        <v>0</v>
      </c>
      <c r="G38" s="133">
        <f t="shared" si="4"/>
        <v>0</v>
      </c>
      <c r="H38" s="133">
        <f t="shared" si="4"/>
        <v>0</v>
      </c>
      <c r="I38" s="134">
        <f t="shared" si="4"/>
        <v>0</v>
      </c>
      <c r="J38" s="134">
        <f t="shared" si="4"/>
        <v>0</v>
      </c>
      <c r="K38" s="134">
        <f t="shared" ref="K38:L38" si="5">K3+K22</f>
        <v>0</v>
      </c>
      <c r="L38" s="134">
        <f t="shared" si="5"/>
        <v>0</v>
      </c>
      <c r="M38" s="134">
        <f t="shared" si="4"/>
        <v>0</v>
      </c>
    </row>
    <row r="39" spans="1:16" x14ac:dyDescent="0.25">
      <c r="C39" s="53"/>
    </row>
    <row r="40" spans="1:16" x14ac:dyDescent="0.25">
      <c r="C40" s="53"/>
    </row>
    <row r="41" spans="1:16" ht="12.75" customHeight="1" x14ac:dyDescent="0.25">
      <c r="A41" s="337"/>
      <c r="B41" s="338"/>
      <c r="C41" s="51"/>
      <c r="D41" s="51"/>
      <c r="E41" s="52"/>
      <c r="F41" s="52"/>
      <c r="G41" s="52"/>
      <c r="H41" s="52"/>
      <c r="I41" s="52"/>
      <c r="J41" s="53"/>
      <c r="K41" s="53"/>
      <c r="L41" s="53"/>
      <c r="M41" s="53"/>
      <c r="N41" s="53"/>
      <c r="O41" s="53"/>
      <c r="P41" s="53"/>
    </row>
    <row r="42" spans="1:16" ht="12.75" customHeight="1" x14ac:dyDescent="0.25">
      <c r="A42" s="337"/>
      <c r="B42" s="338"/>
      <c r="C42" s="51"/>
      <c r="D42" s="51"/>
      <c r="E42" s="52"/>
      <c r="F42" s="52"/>
      <c r="G42" s="52"/>
      <c r="H42" s="52"/>
      <c r="I42" s="52"/>
      <c r="J42" s="53"/>
      <c r="K42" s="53"/>
      <c r="L42" s="53"/>
      <c r="M42" s="53"/>
      <c r="N42" s="53"/>
      <c r="O42" s="53"/>
      <c r="P42" s="53"/>
    </row>
    <row r="43" spans="1:16" ht="12.75" customHeight="1" x14ac:dyDescent="0.25">
      <c r="A43" s="337"/>
      <c r="B43" s="338"/>
      <c r="C43" s="51"/>
      <c r="D43" s="51"/>
      <c r="E43" s="52"/>
      <c r="F43" s="52"/>
      <c r="G43" s="52"/>
      <c r="H43" s="52"/>
      <c r="I43" s="52"/>
      <c r="J43" s="53"/>
      <c r="K43" s="53"/>
      <c r="L43" s="53"/>
      <c r="M43" s="53"/>
      <c r="N43" s="53"/>
      <c r="O43" s="53"/>
      <c r="P43" s="53"/>
    </row>
    <row r="44" spans="1:16" x14ac:dyDescent="0.25"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spans="1:16" x14ac:dyDescent="0.25"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</sheetData>
  <sheetProtection algorithmName="SHA-512" hashValue="uihQNutPZ5ldsUoBfNUcYNPl8wTAnbbN+nF8LXzaX4qXTACnV5amkiFMpgwbNyEuwPCzZOMJnRKPg0n/aoUvQA==" saltValue="CLL7THaiqt/OS8DRC2v2eg==" spinCount="100000" sheet="1" selectLockedCells="1"/>
  <mergeCells count="11">
    <mergeCell ref="I1:I2"/>
    <mergeCell ref="J1:J2"/>
    <mergeCell ref="M1:M2"/>
    <mergeCell ref="F1:G1"/>
    <mergeCell ref="A43:B43"/>
    <mergeCell ref="H1:H2"/>
    <mergeCell ref="C2:D2"/>
    <mergeCell ref="A41:B41"/>
    <mergeCell ref="A42:B42"/>
    <mergeCell ref="K1:K2"/>
    <mergeCell ref="L1:L2"/>
  </mergeCells>
  <phoneticPr fontId="2" type="noConversion"/>
  <pageMargins left="0.62992125984251968" right="0.43307086614173229" top="0.94488188976377963" bottom="0.74803149606299213" header="0.31496062992125984" footer="0.31496062992125984"/>
  <pageSetup paperSize="9" scale="63" fitToHeight="0" orientation="landscape" r:id="rId1"/>
  <headerFooter alignWithMargins="0">
    <oddHeader>&amp;L&amp;G&amp;C&amp;8K395-V01-12</oddHeader>
    <oddFooter>&amp;L&amp;8Passatge de la banca, 1-3
08002 Barcelona
ajuts.icec@gencat.cat&amp;C&amp;P&amp;R&amp;F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17</vt:i4>
      </vt:variant>
      <vt:variant>
        <vt:lpstr>Intervals amb nom</vt:lpstr>
      </vt:variant>
      <vt:variant>
        <vt:i4>30</vt:i4>
      </vt:variant>
    </vt:vector>
  </HeadingPairs>
  <TitlesOfParts>
    <vt:vector size="47" baseType="lpstr">
      <vt:lpstr>PORTADA</vt:lpstr>
      <vt:lpstr>Resum</vt:lpstr>
      <vt:lpstr>CAP.1</vt:lpstr>
      <vt:lpstr>CAP.2</vt:lpstr>
      <vt:lpstr>CAP.3</vt:lpstr>
      <vt:lpstr>CAP.4</vt:lpstr>
      <vt:lpstr>CAP.5</vt:lpstr>
      <vt:lpstr>CAP.6</vt:lpstr>
      <vt:lpstr>CAP.7</vt:lpstr>
      <vt:lpstr>CAP.8</vt:lpstr>
      <vt:lpstr>CAP.9</vt:lpstr>
      <vt:lpstr>CAP.10</vt:lpstr>
      <vt:lpstr>CAP.11</vt:lpstr>
      <vt:lpstr>CAP.12</vt:lpstr>
      <vt:lpstr>RESCOMP</vt:lpstr>
      <vt:lpstr>RESUM COMPL. en cas de coprod</vt:lpstr>
      <vt:lpstr>RESUM %</vt:lpstr>
      <vt:lpstr>CAP.5!_11Àrea_d_impressió</vt:lpstr>
      <vt:lpstr>CAP.6!_14Àrea_d_impressió</vt:lpstr>
      <vt:lpstr>CAP.7!_15Àrea_d_impressió</vt:lpstr>
      <vt:lpstr>CAP.8!_16Àrea_d_impressió</vt:lpstr>
      <vt:lpstr>CAP.9!_17Àrea_d_impressió</vt:lpstr>
      <vt:lpstr>Resum!_18Àrea_d_impressió</vt:lpstr>
      <vt:lpstr>CAP.1!_1Àrea_d_impressió</vt:lpstr>
      <vt:lpstr>CAP.10!_2Àrea_d_impressió</vt:lpstr>
      <vt:lpstr>CAP.11!_3Àrea_d_impressió</vt:lpstr>
      <vt:lpstr>CAP.12!_4Àrea_d_impressió</vt:lpstr>
      <vt:lpstr>CAP.2!_5Àrea_d_impressió</vt:lpstr>
      <vt:lpstr>CAP.3!_6Àrea_d_impressió</vt:lpstr>
      <vt:lpstr>CAP.4!_7Àrea_d_impressió</vt:lpstr>
      <vt:lpstr>CAP.1!Àrea_d'impressió</vt:lpstr>
      <vt:lpstr>CAP.10!Àrea_d'impressió</vt:lpstr>
      <vt:lpstr>CAP.11!Àrea_d'impressió</vt:lpstr>
      <vt:lpstr>CAP.12!Àrea_d'impressió</vt:lpstr>
      <vt:lpstr>CAP.2!Àrea_d'impressió</vt:lpstr>
      <vt:lpstr>CAP.3!Àrea_d'impressió</vt:lpstr>
      <vt:lpstr>CAP.4!Àrea_d'impressió</vt:lpstr>
      <vt:lpstr>CAP.5!Àrea_d'impressió</vt:lpstr>
      <vt:lpstr>CAP.6!Àrea_d'impressió</vt:lpstr>
      <vt:lpstr>CAP.7!Àrea_d'impressió</vt:lpstr>
      <vt:lpstr>CAP.8!Àrea_d'impressió</vt:lpstr>
      <vt:lpstr>CAP.9!Àrea_d'impressió</vt:lpstr>
      <vt:lpstr>PORTADA!Àrea_d'impressió</vt:lpstr>
      <vt:lpstr>RESCOMP!Àrea_d'impressió</vt:lpstr>
      <vt:lpstr>Resum!Àrea_d'impressió</vt:lpstr>
      <vt:lpstr>'RESUM %'!Àrea_d'impressió</vt:lpstr>
      <vt:lpstr>'RESUM COMPL. en cas de coprod'!Àrea_d'impressió</vt:lpstr>
    </vt:vector>
  </TitlesOfParts>
  <Company>Departament de Cultura i Mitjans de Comunicació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K395-V01-11</dc:title>
  <dc:subject>Fitxa pressupost o cost del llargmetratge / curtmetratge d'animació</dc:subject>
  <dc:creator>mrclpp</dc:creator>
  <cp:keywords>Fitxa; annex; pressupost; cost; llargmetratge; curtmetratge; animació;</cp:keywords>
  <cp:lastModifiedBy>Plaza Martinez, Ainara</cp:lastModifiedBy>
  <cp:lastPrinted>2023-03-23T14:20:59Z</cp:lastPrinted>
  <dcterms:created xsi:type="dcterms:W3CDTF">2009-01-29T11:46:14Z</dcterms:created>
  <dcterms:modified xsi:type="dcterms:W3CDTF">2026-04-07T09:21:41Z</dcterms:modified>
</cp:coreProperties>
</file>