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+8q1IflNJuS+J28GymOVVBEQB6/Y7wBU9uHr3BkEMLumZgjANp1W7dNtwqy3fTwHKcgqrPP49iqKJGxiSzevHA==" workbookSaltValue="j9nAiDsc1vDnl+0NXLjDhg==" workbookSpinCount="100000" lockStructure="1"/>
  <bookViews>
    <workbookView xWindow="0" yWindow="0" windowWidth="22260" windowHeight="12645" tabRatio="687"/>
  </bookViews>
  <sheets>
    <sheet name="INSTRUCCIONS" sheetId="14" r:id="rId1"/>
    <sheet name="VAL. TRAJECTÒRIA EMPRESA " sheetId="13" r:id="rId2"/>
    <sheet name="Desplegables" sheetId="15" state="hidden" r:id="rId3"/>
  </sheets>
  <definedNames>
    <definedName name="_xlnm.Print_Area" localSheetId="1">'VAL. TRAJECTÒRIA EMPRESA '!$B$11:$O$44</definedName>
    <definedName name="TIPUSCOPR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3" l="1"/>
  <c r="J33" i="13"/>
  <c r="J32" i="13"/>
  <c r="J31" i="13"/>
  <c r="J30" i="13"/>
  <c r="J29" i="13"/>
  <c r="J28" i="13"/>
  <c r="J27" i="13"/>
  <c r="J26" i="13"/>
  <c r="J25" i="13"/>
  <c r="J20" i="13"/>
  <c r="K21" i="13" s="1"/>
  <c r="J15" i="13"/>
  <c r="J14" i="13"/>
  <c r="I2" i="15"/>
  <c r="I3" i="15" s="1"/>
  <c r="I4" i="15" s="1"/>
  <c r="I5" i="15" s="1"/>
  <c r="I6" i="15" s="1"/>
  <c r="I7" i="15" s="1"/>
  <c r="I8" i="15" s="1"/>
  <c r="I9" i="15" s="1"/>
  <c r="K35" i="13" l="1"/>
  <c r="K16" i="13"/>
  <c r="F23" i="13" l="1"/>
  <c r="F18" i="13"/>
  <c r="F12" i="13"/>
  <c r="E39" i="13" l="1"/>
  <c r="I41" i="13" l="1"/>
</calcChain>
</file>

<file path=xl/sharedStrings.xml><?xml version="1.0" encoding="utf-8"?>
<sst xmlns="http://schemas.openxmlformats.org/spreadsheetml/2006/main" count="79" uniqueCount="60">
  <si>
    <t>Títol</t>
  </si>
  <si>
    <t>TOTAL</t>
  </si>
  <si>
    <t>Any de Producció</t>
  </si>
  <si>
    <t xml:space="preserve">Data estrena </t>
  </si>
  <si>
    <t>Títol del projecte:</t>
  </si>
  <si>
    <t>MÀXIM</t>
  </si>
  <si>
    <t xml:space="preserve">Data qualificació </t>
  </si>
  <si>
    <t>Tipologia de projecte</t>
  </si>
  <si>
    <t>*Només es poden omplir les caselles en gris</t>
  </si>
  <si>
    <t>*Guardar i enviar en format EXCEL</t>
  </si>
  <si>
    <t>PUNTS</t>
  </si>
  <si>
    <t>1.</t>
  </si>
  <si>
    <t>AIE</t>
  </si>
  <si>
    <r>
      <rPr>
        <u/>
        <sz val="11"/>
        <color theme="1"/>
        <rFont val="Calibri"/>
        <family val="2"/>
        <scheme val="minor"/>
      </rPr>
      <t xml:space="preserve">Només es poden omplir les caselles en </t>
    </r>
    <r>
      <rPr>
        <b/>
        <u/>
        <sz val="11"/>
        <color theme="1"/>
        <rFont val="Calibri"/>
        <family val="2"/>
        <scheme val="minor"/>
      </rPr>
      <t>GRIS</t>
    </r>
  </si>
  <si>
    <t>Valoració de la trajectòria empresarial de l'empresa productora sol·licitant</t>
  </si>
  <si>
    <t>Any  producció</t>
  </si>
  <si>
    <t>Llargmetratges cinematogràfics</t>
  </si>
  <si>
    <t>GÈNERE</t>
  </si>
  <si>
    <t>PRODUCCIÓ LLARGS CINEMATOGRÀFICS</t>
  </si>
  <si>
    <t>COPRODUCCIONS INTERNACIONALS</t>
  </si>
  <si>
    <t>EMPRESA PRODUCTORA CATALANA</t>
  </si>
  <si>
    <t>FICCIÓ</t>
  </si>
  <si>
    <t>ANIMACIÓ</t>
  </si>
  <si>
    <t>DOCUMENTAL</t>
  </si>
  <si>
    <t>Llargmetratge cinematogràfic</t>
  </si>
  <si>
    <t>Curtmetratge cinematogràfic</t>
  </si>
  <si>
    <t>PRODUCCIÓ SÈRIE D'ANIMACIÓ PER A TELEVISIÓ</t>
  </si>
  <si>
    <t>Sèrie d'animació per a televisió</t>
  </si>
  <si>
    <t>Data emissió TV</t>
  </si>
  <si>
    <t>Documental televisiu</t>
  </si>
  <si>
    <t>Llargmetratge televisiu de ficció</t>
  </si>
  <si>
    <t>Coproduccions internacionals</t>
  </si>
  <si>
    <t>SÍ/NO</t>
  </si>
  <si>
    <t>Empreses prestadores de seveis de comunicació audiovisual</t>
  </si>
  <si>
    <t>Produccions des del</t>
  </si>
  <si>
    <t>No</t>
  </si>
  <si>
    <t>Subvencions per fomentar les coproduccions internacionals minoritàries de llargmetratges cinematogràfics 2025</t>
  </si>
  <si>
    <t>TOTAL EMPRESA SOL·LICITANT</t>
  </si>
  <si>
    <t>PRODUCCIÓ COPRODUCCIONS INTERNACIONALS MINORITÀRIES</t>
  </si>
  <si>
    <t>VALORACIÓ TRAJECTÒRIA EMPRESA</t>
  </si>
  <si>
    <r>
      <t>EMPRESA/ES PRODUCTORA/ES INDEPENDENT</t>
    </r>
    <r>
      <rPr>
        <b/>
        <sz val="11"/>
        <color rgb="FFFF0000"/>
        <rFont val="Calibri"/>
        <family val="2"/>
        <scheme val="minor"/>
      </rPr>
      <t xml:space="preserve"> SOL·LICITANT/S</t>
    </r>
  </si>
  <si>
    <t>NOM</t>
  </si>
  <si>
    <t>CCAA</t>
  </si>
  <si>
    <t xml:space="preserve">EMPRESA A VALORAR </t>
  </si>
  <si>
    <t>Productora 1</t>
  </si>
  <si>
    <t>Productora 2</t>
  </si>
  <si>
    <t>Productora 3</t>
  </si>
  <si>
    <t>Productora 4</t>
  </si>
  <si>
    <t>NOM  EMPRESA PRODUCTORA-ADMINISTRADORA A VALORAR</t>
  </si>
  <si>
    <t>EMPRESA DE NOVA CREACIÓ</t>
  </si>
  <si>
    <t>NOM PRODUCTOR/A EXECUTIU/IVA A VALORAR</t>
  </si>
  <si>
    <t>SÍ</t>
  </si>
  <si>
    <t>3.</t>
  </si>
  <si>
    <t>Es valora la trajectòria en els darrers 8 anys exclòs el de publicació de la convocatòria.</t>
  </si>
  <si>
    <t>4.</t>
  </si>
  <si>
    <t>S'ha d'omplir obligatòriament el NOM de les productores sol·licitants</t>
  </si>
  <si>
    <t>5.</t>
  </si>
  <si>
    <t>S'ha de guardar el document en el format original (excel).</t>
  </si>
  <si>
    <t>*</t>
  </si>
  <si>
    <t>No s'acceptatan arxius modificats. No modificar l'arxiu per poder mantenir actives totes les funcions establertes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</si>
</sst>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b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rgb="FFFF000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E5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149906918546098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0691854609822"/>
      </bottom>
      <diagonal/>
    </border>
    <border>
      <left style="thin">
        <color indexed="64"/>
      </left>
      <right style="thin">
        <color indexed="64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0691854609822"/>
      </bottom>
      <diagonal/>
    </border>
    <border>
      <left style="thin">
        <color indexed="64"/>
      </left>
      <right style="medium">
        <color indexed="64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indexed="64"/>
      </left>
      <right style="medium">
        <color indexed="64"/>
      </right>
      <top style="thin">
        <color theme="0" tint="-0.149906918546098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0691854609822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8764000366222"/>
      </bottom>
      <diagonal/>
    </border>
    <border>
      <left/>
      <right style="thin">
        <color indexed="64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069185460982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8764000366222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7" fillId="0" borderId="0"/>
    <xf numFmtId="0" fontId="27" fillId="0" borderId="0"/>
  </cellStyleXfs>
  <cellXfs count="187">
    <xf numFmtId="0" fontId="0" fillId="0" borderId="0" xfId="0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/>
    </xf>
    <xf numFmtId="0" fontId="1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vertical="center"/>
    </xf>
    <xf numFmtId="0" fontId="1" fillId="3" borderId="0" xfId="0" applyFont="1" applyFill="1" applyProtection="1"/>
    <xf numFmtId="0" fontId="1" fillId="3" borderId="0" xfId="0" applyFont="1" applyFill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/>
    <xf numFmtId="0" fontId="0" fillId="3" borderId="0" xfId="0" applyFill="1"/>
    <xf numFmtId="0" fontId="18" fillId="3" borderId="0" xfId="0" applyFont="1" applyFill="1"/>
    <xf numFmtId="0" fontId="17" fillId="3" borderId="0" xfId="0" applyFont="1" applyFill="1"/>
    <xf numFmtId="0" fontId="20" fillId="3" borderId="0" xfId="0" applyFont="1" applyFill="1"/>
    <xf numFmtId="0" fontId="1" fillId="3" borderId="0" xfId="0" applyFont="1" applyFill="1" applyBorder="1" applyProtection="1"/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/>
    </xf>
    <xf numFmtId="0" fontId="1" fillId="3" borderId="31" xfId="0" applyFont="1" applyFill="1" applyBorder="1" applyProtection="1"/>
    <xf numFmtId="14" fontId="1" fillId="3" borderId="31" xfId="0" applyNumberFormat="1" applyFont="1" applyFill="1" applyBorder="1" applyProtection="1"/>
    <xf numFmtId="0" fontId="2" fillId="3" borderId="1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14" fontId="1" fillId="3" borderId="0" xfId="0" applyNumberFormat="1" applyFont="1" applyFill="1" applyBorder="1" applyProtection="1"/>
    <xf numFmtId="0" fontId="6" fillId="3" borderId="0" xfId="0" applyFont="1" applyFill="1" applyBorder="1" applyAlignment="1" applyProtection="1">
      <alignment vertical="center"/>
    </xf>
    <xf numFmtId="0" fontId="1" fillId="3" borderId="35" xfId="0" applyFont="1" applyFill="1" applyBorder="1" applyProtection="1"/>
    <xf numFmtId="0" fontId="7" fillId="3" borderId="0" xfId="0" applyFont="1" applyFill="1" applyBorder="1" applyProtection="1"/>
    <xf numFmtId="0" fontId="2" fillId="3" borderId="39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4" fontId="1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wrapText="1" indent="1"/>
    </xf>
    <xf numFmtId="0" fontId="4" fillId="2" borderId="11" xfId="0" applyFont="1" applyFill="1" applyBorder="1" applyAlignment="1" applyProtection="1">
      <alignment horizontal="center" vertical="center"/>
    </xf>
    <xf numFmtId="1" fontId="1" fillId="0" borderId="28" xfId="0" applyNumberFormat="1" applyFont="1" applyFill="1" applyBorder="1" applyAlignment="1" applyProtection="1">
      <alignment horizontal="center" vertical="center" wrapText="1"/>
    </xf>
    <xf numFmtId="1" fontId="1" fillId="2" borderId="36" xfId="0" applyNumberFormat="1" applyFont="1" applyFill="1" applyBorder="1" applyAlignment="1" applyProtection="1">
      <alignment horizontal="center" vertical="center"/>
    </xf>
    <xf numFmtId="1" fontId="1" fillId="2" borderId="29" xfId="0" applyNumberFormat="1" applyFont="1" applyFill="1" applyBorder="1" applyAlignment="1" applyProtection="1">
      <alignment horizontal="center" vertical="center"/>
    </xf>
    <xf numFmtId="1" fontId="1" fillId="2" borderId="37" xfId="0" applyNumberFormat="1" applyFont="1" applyFill="1" applyBorder="1" applyAlignment="1" applyProtection="1">
      <alignment horizontal="center" vertical="center"/>
    </xf>
    <xf numFmtId="1" fontId="1" fillId="2" borderId="38" xfId="0" applyNumberFormat="1" applyFont="1" applyFill="1" applyBorder="1" applyAlignment="1" applyProtection="1">
      <alignment horizontal="center" vertical="center"/>
    </xf>
    <xf numFmtId="1" fontId="1" fillId="2" borderId="41" xfId="0" applyNumberFormat="1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 applyProtection="1">
      <alignment horizontal="left" vertical="top" indent="1"/>
    </xf>
    <xf numFmtId="2" fontId="8" fillId="5" borderId="5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5" fillId="3" borderId="7" xfId="0" applyFont="1" applyFill="1" applyBorder="1" applyAlignment="1" applyProtection="1">
      <alignment horizontal="left" vertical="center" wrapText="1" indent="1"/>
    </xf>
    <xf numFmtId="0" fontId="5" fillId="3" borderId="7" xfId="0" applyFont="1" applyFill="1" applyBorder="1" applyAlignment="1" applyProtection="1">
      <alignment horizontal="center" vertical="center" wrapText="1"/>
    </xf>
    <xf numFmtId="0" fontId="23" fillId="3" borderId="0" xfId="0" applyFont="1" applyFill="1" applyProtection="1"/>
    <xf numFmtId="0" fontId="23" fillId="3" borderId="0" xfId="0" applyFont="1" applyFill="1" applyAlignment="1" applyProtection="1">
      <alignment horizontal="left" vertical="center"/>
    </xf>
    <xf numFmtId="0" fontId="24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horizontal="left" vertical="center"/>
    </xf>
    <xf numFmtId="0" fontId="23" fillId="3" borderId="31" xfId="0" applyFont="1" applyFill="1" applyBorder="1" applyProtection="1"/>
    <xf numFmtId="0" fontId="23" fillId="3" borderId="42" xfId="0" applyFont="1" applyFill="1" applyBorder="1" applyProtection="1"/>
    <xf numFmtId="0" fontId="23" fillId="2" borderId="0" xfId="0" applyFont="1" applyFill="1" applyBorder="1" applyProtection="1"/>
    <xf numFmtId="0" fontId="11" fillId="3" borderId="32" xfId="0" applyFont="1" applyFill="1" applyBorder="1" applyAlignment="1" applyProtection="1">
      <alignment horizontal="center" vertical="center" wrapText="1"/>
    </xf>
    <xf numFmtId="0" fontId="23" fillId="2" borderId="0" xfId="0" applyFont="1" applyFill="1" applyProtection="1"/>
    <xf numFmtId="0" fontId="23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24" fillId="2" borderId="0" xfId="0" applyFont="1" applyFill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3" fillId="2" borderId="14" xfId="0" applyFont="1" applyFill="1" applyBorder="1" applyAlignment="1" applyProtection="1">
      <alignment horizontal="center" vertical="center"/>
    </xf>
    <xf numFmtId="0" fontId="23" fillId="3" borderId="33" xfId="0" applyFont="1" applyFill="1" applyBorder="1" applyAlignment="1" applyProtection="1">
      <alignment horizontal="center" vertical="center"/>
    </xf>
    <xf numFmtId="0" fontId="23" fillId="3" borderId="34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 vertical="center"/>
    </xf>
    <xf numFmtId="0" fontId="25" fillId="3" borderId="4" xfId="0" applyFont="1" applyFill="1" applyBorder="1" applyAlignment="1" applyProtection="1">
      <alignment horizontal="right" vertical="center"/>
    </xf>
    <xf numFmtId="0" fontId="25" fillId="3" borderId="5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right" vertical="center"/>
    </xf>
    <xf numFmtId="0" fontId="25" fillId="3" borderId="35" xfId="0" applyFont="1" applyFill="1" applyBorder="1" applyAlignment="1" applyProtection="1">
      <alignment horizontal="center" vertical="center"/>
    </xf>
    <xf numFmtId="0" fontId="23" fillId="3" borderId="0" xfId="0" applyFont="1" applyFill="1" applyBorder="1" applyProtection="1"/>
    <xf numFmtId="0" fontId="25" fillId="3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vertical="center"/>
    </xf>
    <xf numFmtId="0" fontId="8" fillId="0" borderId="31" xfId="0" applyFont="1" applyFill="1" applyBorder="1" applyAlignment="1" applyProtection="1">
      <alignment horizontal="left" vertical="center" indent="1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4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14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1" fontId="4" fillId="4" borderId="43" xfId="0" applyNumberFormat="1" applyFont="1" applyFill="1" applyBorder="1" applyAlignment="1" applyProtection="1">
      <alignment horizontal="center" vertical="center"/>
      <protection locked="0"/>
    </xf>
    <xf numFmtId="14" fontId="4" fillId="4" borderId="43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4" fontId="4" fillId="4" borderId="23" xfId="0" applyNumberFormat="1" applyFont="1" applyFill="1" applyBorder="1" applyAlignment="1" applyProtection="1">
      <alignment horizontal="center" vertical="center"/>
      <protection locked="0"/>
    </xf>
    <xf numFmtId="14" fontId="4" fillId="4" borderId="44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4" fontId="4" fillId="4" borderId="24" xfId="0" applyNumberFormat="1" applyFont="1" applyFill="1" applyBorder="1" applyAlignment="1" applyProtection="1">
      <alignment horizontal="center" vertical="center"/>
      <protection locked="0"/>
    </xf>
    <xf numFmtId="14" fontId="4" fillId="4" borderId="45" xfId="0" applyNumberFormat="1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1" fontId="4" fillId="4" borderId="48" xfId="0" applyNumberFormat="1" applyFont="1" applyFill="1" applyBorder="1" applyAlignment="1" applyProtection="1">
      <alignment horizontal="center" vertical="center"/>
      <protection locked="0"/>
    </xf>
    <xf numFmtId="14" fontId="4" fillId="4" borderId="48" xfId="0" applyNumberFormat="1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 wrapText="1"/>
    </xf>
    <xf numFmtId="0" fontId="4" fillId="6" borderId="11" xfId="0" applyFont="1" applyFill="1" applyBorder="1" applyAlignment="1" applyProtection="1">
      <alignment horizontal="left" vertical="center"/>
    </xf>
    <xf numFmtId="0" fontId="26" fillId="3" borderId="3" xfId="0" applyFont="1" applyFill="1" applyBorder="1" applyAlignment="1" applyProtection="1">
      <alignment horizontal="center" vertical="center" wrapText="1"/>
    </xf>
    <xf numFmtId="0" fontId="1" fillId="2" borderId="35" xfId="0" applyFont="1" applyFill="1" applyBorder="1" applyAlignment="1" applyProtection="1">
      <alignment vertical="center"/>
    </xf>
    <xf numFmtId="0" fontId="1" fillId="3" borderId="9" xfId="0" applyFont="1" applyFill="1" applyBorder="1" applyProtection="1"/>
    <xf numFmtId="0" fontId="1" fillId="3" borderId="40" xfId="0" applyFont="1" applyFill="1" applyBorder="1" applyProtection="1"/>
    <xf numFmtId="0" fontId="4" fillId="6" borderId="7" xfId="0" applyFont="1" applyFill="1" applyBorder="1" applyAlignment="1" applyProtection="1">
      <alignment horizontal="right" vertical="center"/>
    </xf>
    <xf numFmtId="0" fontId="4" fillId="6" borderId="8" xfId="0" applyFont="1" applyFill="1" applyBorder="1" applyAlignment="1" applyProtection="1">
      <alignment horizontal="right" vertical="center"/>
    </xf>
    <xf numFmtId="0" fontId="4" fillId="4" borderId="12" xfId="0" applyFont="1" applyFill="1" applyBorder="1" applyAlignment="1" applyProtection="1">
      <alignment horizontal="left" vertical="center" indent="1"/>
      <protection locked="0"/>
    </xf>
    <xf numFmtId="0" fontId="4" fillId="4" borderId="50" xfId="0" applyFont="1" applyFill="1" applyBorder="1" applyAlignment="1" applyProtection="1">
      <alignment horizontal="left" vertical="center" indent="1"/>
      <protection locked="0"/>
    </xf>
    <xf numFmtId="0" fontId="4" fillId="4" borderId="15" xfId="0" applyFont="1" applyFill="1" applyBorder="1" applyAlignment="1" applyProtection="1">
      <alignment horizontal="left" vertical="center" indent="1"/>
      <protection locked="0"/>
    </xf>
    <xf numFmtId="0" fontId="4" fillId="4" borderId="51" xfId="0" applyFont="1" applyFill="1" applyBorder="1" applyAlignment="1" applyProtection="1">
      <alignment horizontal="left" vertical="center" indent="1"/>
      <protection locked="0"/>
    </xf>
    <xf numFmtId="0" fontId="5" fillId="3" borderId="56" xfId="0" applyFont="1" applyFill="1" applyBorder="1" applyAlignment="1" applyProtection="1">
      <alignment horizontal="left" vertical="center" wrapText="1" indent="1"/>
    </xf>
    <xf numFmtId="0" fontId="5" fillId="3" borderId="25" xfId="0" applyFont="1" applyFill="1" applyBorder="1" applyAlignment="1" applyProtection="1">
      <alignment horizontal="left" vertical="center" wrapText="1" indent="1"/>
    </xf>
    <xf numFmtId="0" fontId="13" fillId="5" borderId="4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left" vertical="center" wrapText="1" indent="1"/>
    </xf>
    <xf numFmtId="0" fontId="5" fillId="3" borderId="11" xfId="0" applyFont="1" applyFill="1" applyBorder="1" applyAlignment="1" applyProtection="1">
      <alignment horizontal="left" vertical="center" wrapText="1" indent="1"/>
    </xf>
    <xf numFmtId="0" fontId="4" fillId="4" borderId="7" xfId="0" applyFont="1" applyFill="1" applyBorder="1" applyAlignment="1" applyProtection="1">
      <alignment horizontal="left" vertical="center" indent="1"/>
      <protection locked="0"/>
    </xf>
    <xf numFmtId="0" fontId="4" fillId="4" borderId="52" xfId="0" applyFont="1" applyFill="1" applyBorder="1" applyAlignment="1" applyProtection="1">
      <alignment horizontal="left" vertical="center" indent="1"/>
      <protection locked="0"/>
    </xf>
    <xf numFmtId="0" fontId="4" fillId="4" borderId="21" xfId="0" applyFont="1" applyFill="1" applyBorder="1" applyAlignment="1" applyProtection="1">
      <alignment horizontal="left" vertical="center" indent="1"/>
      <protection locked="0"/>
    </xf>
    <xf numFmtId="0" fontId="4" fillId="4" borderId="53" xfId="0" applyFont="1" applyFill="1" applyBorder="1" applyAlignment="1" applyProtection="1">
      <alignment horizontal="left" vertical="center" indent="1"/>
      <protection locked="0"/>
    </xf>
    <xf numFmtId="0" fontId="4" fillId="4" borderId="22" xfId="0" applyFont="1" applyFill="1" applyBorder="1" applyAlignment="1" applyProtection="1">
      <alignment horizontal="left" vertical="center" indent="1"/>
      <protection locked="0"/>
    </xf>
    <xf numFmtId="0" fontId="4" fillId="4" borderId="54" xfId="0" applyFont="1" applyFill="1" applyBorder="1" applyAlignment="1" applyProtection="1">
      <alignment horizontal="left" vertical="center" indent="1"/>
      <protection locked="0"/>
    </xf>
    <xf numFmtId="0" fontId="4" fillId="4" borderId="47" xfId="0" applyFont="1" applyFill="1" applyBorder="1" applyAlignment="1" applyProtection="1">
      <alignment horizontal="left" vertical="center" indent="1"/>
      <protection locked="0"/>
    </xf>
    <xf numFmtId="0" fontId="4" fillId="4" borderId="55" xfId="0" applyFont="1" applyFill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vertical="center"/>
    </xf>
    <xf numFmtId="0" fontId="15" fillId="3" borderId="0" xfId="1" applyFont="1" applyFill="1" applyAlignment="1" applyProtection="1">
      <alignment vertical="center"/>
    </xf>
    <xf numFmtId="0" fontId="16" fillId="3" borderId="0" xfId="1" applyFont="1" applyFill="1" applyAlignment="1" applyProtection="1">
      <alignment vertical="center"/>
    </xf>
    <xf numFmtId="0" fontId="4" fillId="3" borderId="0" xfId="1" applyFont="1" applyFill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top"/>
    </xf>
    <xf numFmtId="0" fontId="29" fillId="2" borderId="0" xfId="0" applyFont="1" applyFill="1" applyBorder="1" applyAlignment="1" applyProtection="1">
      <alignment horizontal="right" vertical="center"/>
    </xf>
    <xf numFmtId="0" fontId="29" fillId="2" borderId="0" xfId="0" applyFont="1" applyFill="1" applyBorder="1" applyAlignment="1" applyProtection="1">
      <alignment horizontal="center" vertical="center"/>
    </xf>
    <xf numFmtId="0" fontId="30" fillId="2" borderId="4" xfId="2" applyFont="1" applyFill="1" applyBorder="1" applyAlignment="1" applyProtection="1">
      <alignment vertical="center" wrapText="1"/>
    </xf>
    <xf numFmtId="0" fontId="18" fillId="4" borderId="4" xfId="2" applyFont="1" applyFill="1" applyBorder="1" applyAlignment="1" applyProtection="1">
      <alignment horizontal="left" vertical="center"/>
      <protection locked="0"/>
    </xf>
    <xf numFmtId="0" fontId="18" fillId="4" borderId="57" xfId="2" applyFont="1" applyFill="1" applyBorder="1" applyAlignment="1" applyProtection="1">
      <alignment horizontal="left" vertical="center"/>
      <protection locked="0"/>
    </xf>
    <xf numFmtId="0" fontId="18" fillId="4" borderId="5" xfId="2" applyFont="1" applyFill="1" applyBorder="1" applyAlignment="1" applyProtection="1">
      <alignment horizontal="left" vertical="center"/>
      <protection locked="0"/>
    </xf>
    <xf numFmtId="0" fontId="30" fillId="2" borderId="0" xfId="2" applyFont="1" applyFill="1" applyBorder="1" applyAlignment="1" applyProtection="1">
      <alignment vertical="center" wrapText="1"/>
    </xf>
    <xf numFmtId="4" fontId="27" fillId="3" borderId="0" xfId="2" applyNumberFormat="1" applyFont="1" applyFill="1" applyBorder="1" applyAlignment="1" applyProtection="1">
      <alignment horizontal="left" vertical="center"/>
    </xf>
    <xf numFmtId="0" fontId="17" fillId="3" borderId="58" xfId="2" applyFont="1" applyFill="1" applyBorder="1" applyAlignment="1" applyProtection="1">
      <alignment vertical="center"/>
    </xf>
    <xf numFmtId="0" fontId="32" fillId="3" borderId="4" xfId="2" applyFont="1" applyFill="1" applyBorder="1" applyAlignment="1" applyProtection="1">
      <alignment horizontal="left" vertical="center"/>
    </xf>
    <xf numFmtId="0" fontId="32" fillId="3" borderId="57" xfId="2" applyFont="1" applyFill="1" applyBorder="1" applyAlignment="1" applyProtection="1">
      <alignment horizontal="left" vertical="center"/>
    </xf>
    <xf numFmtId="0" fontId="32" fillId="3" borderId="5" xfId="2" applyFont="1" applyFill="1" applyBorder="1" applyAlignment="1" applyProtection="1">
      <alignment horizontal="left" vertical="center"/>
    </xf>
    <xf numFmtId="0" fontId="32" fillId="3" borderId="58" xfId="2" applyFont="1" applyFill="1" applyBorder="1" applyAlignment="1" applyProtection="1">
      <alignment horizontal="center" vertical="center"/>
    </xf>
    <xf numFmtId="0" fontId="30" fillId="2" borderId="6" xfId="2" applyFont="1" applyFill="1" applyBorder="1" applyAlignment="1" applyProtection="1">
      <alignment horizontal="left" vertical="center" wrapText="1"/>
    </xf>
    <xf numFmtId="0" fontId="33" fillId="4" borderId="6" xfId="2" applyFont="1" applyFill="1" applyBorder="1" applyAlignment="1" applyProtection="1">
      <alignment horizontal="left" vertical="center"/>
      <protection locked="0"/>
    </xf>
    <xf numFmtId="0" fontId="33" fillId="4" borderId="59" xfId="2" applyFont="1" applyFill="1" applyBorder="1" applyAlignment="1" applyProtection="1">
      <alignment horizontal="left" vertical="center"/>
      <protection locked="0"/>
    </xf>
    <xf numFmtId="0" fontId="33" fillId="4" borderId="26" xfId="2" applyFont="1" applyFill="1" applyBorder="1" applyAlignment="1" applyProtection="1">
      <alignment horizontal="left" vertical="center"/>
      <protection locked="0"/>
    </xf>
    <xf numFmtId="0" fontId="33" fillId="4" borderId="60" xfId="2" applyFont="1" applyFill="1" applyBorder="1" applyAlignment="1" applyProtection="1">
      <alignment vertical="center"/>
      <protection locked="0"/>
    </xf>
    <xf numFmtId="0" fontId="33" fillId="4" borderId="61" xfId="2" applyNumberFormat="1" applyFont="1" applyFill="1" applyBorder="1" applyAlignment="1" applyProtection="1">
      <alignment horizontal="center" vertical="center"/>
      <protection locked="0"/>
    </xf>
    <xf numFmtId="0" fontId="30" fillId="2" borderId="62" xfId="2" applyFont="1" applyFill="1" applyBorder="1" applyAlignment="1" applyProtection="1">
      <alignment horizontal="left" vertical="center" wrapText="1"/>
    </xf>
    <xf numFmtId="0" fontId="33" fillId="4" borderId="62" xfId="2" applyFont="1" applyFill="1" applyBorder="1" applyAlignment="1" applyProtection="1">
      <alignment horizontal="left" vertical="center"/>
      <protection locked="0"/>
    </xf>
    <xf numFmtId="0" fontId="33" fillId="4" borderId="8" xfId="2" applyFont="1" applyFill="1" applyBorder="1" applyAlignment="1" applyProtection="1">
      <alignment horizontal="left" vertical="center"/>
      <protection locked="0"/>
    </xf>
    <xf numFmtId="0" fontId="33" fillId="4" borderId="63" xfId="2" applyFont="1" applyFill="1" applyBorder="1" applyAlignment="1" applyProtection="1">
      <alignment horizontal="left" vertical="center"/>
      <protection locked="0"/>
    </xf>
    <xf numFmtId="0" fontId="33" fillId="4" borderId="64" xfId="2" applyFont="1" applyFill="1" applyBorder="1" applyAlignment="1" applyProtection="1">
      <alignment vertical="center"/>
      <protection locked="0"/>
    </xf>
    <xf numFmtId="0" fontId="33" fillId="4" borderId="65" xfId="2" applyNumberFormat="1" applyFont="1" applyFill="1" applyBorder="1" applyAlignment="1" applyProtection="1">
      <alignment horizontal="center" vertical="center"/>
      <protection locked="0"/>
    </xf>
    <xf numFmtId="0" fontId="30" fillId="2" borderId="66" xfId="2" applyFont="1" applyFill="1" applyBorder="1" applyAlignment="1" applyProtection="1">
      <alignment horizontal="left" vertical="center" wrapText="1"/>
    </xf>
    <xf numFmtId="0" fontId="33" fillId="4" borderId="66" xfId="2" applyFont="1" applyFill="1" applyBorder="1" applyAlignment="1" applyProtection="1">
      <alignment horizontal="left" vertical="center"/>
      <protection locked="0"/>
    </xf>
    <xf numFmtId="0" fontId="33" fillId="4" borderId="67" xfId="2" applyFont="1" applyFill="1" applyBorder="1" applyAlignment="1" applyProtection="1">
      <alignment horizontal="left" vertical="center"/>
      <protection locked="0"/>
    </xf>
    <xf numFmtId="0" fontId="33" fillId="4" borderId="27" xfId="2" applyFont="1" applyFill="1" applyBorder="1" applyAlignment="1" applyProtection="1">
      <alignment horizontal="left" vertical="center"/>
      <protection locked="0"/>
    </xf>
    <xf numFmtId="0" fontId="33" fillId="4" borderId="68" xfId="2" applyFont="1" applyFill="1" applyBorder="1" applyAlignment="1" applyProtection="1">
      <alignment vertical="center"/>
      <protection locked="0"/>
    </xf>
    <xf numFmtId="0" fontId="33" fillId="4" borderId="68" xfId="2" applyNumberFormat="1" applyFont="1" applyFill="1" applyBorder="1" applyAlignment="1" applyProtection="1">
      <alignment horizontal="center" vertical="center"/>
      <protection locked="0"/>
    </xf>
    <xf numFmtId="0" fontId="34" fillId="2" borderId="0" xfId="2" applyFont="1" applyFill="1" applyBorder="1" applyAlignment="1" applyProtection="1">
      <alignment vertical="top"/>
    </xf>
    <xf numFmtId="0" fontId="35" fillId="2" borderId="0" xfId="1" applyFont="1" applyFill="1" applyAlignment="1" applyProtection="1">
      <alignment vertical="center" wrapText="1"/>
    </xf>
    <xf numFmtId="0" fontId="36" fillId="3" borderId="0" xfId="2" applyFont="1" applyFill="1" applyBorder="1" applyAlignment="1" applyProtection="1">
      <alignment horizontal="center" vertical="center" wrapText="1"/>
    </xf>
    <xf numFmtId="0" fontId="36" fillId="3" borderId="0" xfId="2" applyFont="1" applyFill="1" applyBorder="1" applyAlignment="1" applyProtection="1">
      <alignment horizontal="center" vertical="center"/>
    </xf>
    <xf numFmtId="0" fontId="37" fillId="2" borderId="0" xfId="2" applyNumberFormat="1" applyFont="1" applyFill="1" applyBorder="1" applyAlignment="1" applyProtection="1">
      <alignment horizontal="center" vertical="center"/>
      <protection locked="0"/>
    </xf>
    <xf numFmtId="0" fontId="36" fillId="3" borderId="0" xfId="2" applyFont="1" applyFill="1" applyBorder="1" applyAlignment="1" applyProtection="1">
      <alignment horizontal="center" vertical="center"/>
    </xf>
    <xf numFmtId="0" fontId="36" fillId="3" borderId="10" xfId="2" applyFont="1" applyFill="1" applyBorder="1" applyAlignment="1" applyProtection="1">
      <alignment horizontal="center" vertical="center"/>
    </xf>
    <xf numFmtId="0" fontId="37" fillId="2" borderId="0" xfId="2" applyNumberFormat="1" applyFont="1" applyFill="1" applyBorder="1" applyAlignment="1" applyProtection="1">
      <alignment horizontal="center" vertical="center"/>
      <protection locked="0"/>
    </xf>
    <xf numFmtId="0" fontId="37" fillId="2" borderId="10" xfId="2" applyNumberFormat="1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left" vertical="center"/>
      <protection locked="0"/>
    </xf>
    <xf numFmtId="0" fontId="4" fillId="4" borderId="20" xfId="0" applyFont="1" applyFill="1" applyBorder="1" applyAlignment="1" applyProtection="1">
      <alignment horizontal="left" vertical="center"/>
      <protection locked="0"/>
    </xf>
    <xf numFmtId="0" fontId="4" fillId="4" borderId="46" xfId="0" applyFont="1" applyFill="1" applyBorder="1" applyAlignment="1" applyProtection="1">
      <alignment horizontal="left" vertical="center"/>
      <protection locked="0"/>
    </xf>
    <xf numFmtId="0" fontId="28" fillId="6" borderId="4" xfId="1" applyFont="1" applyFill="1" applyBorder="1" applyAlignment="1" applyProtection="1">
      <alignment horizontal="center" vertical="center"/>
    </xf>
    <xf numFmtId="0" fontId="28" fillId="6" borderId="57" xfId="1" applyFont="1" applyFill="1" applyBorder="1" applyAlignment="1" applyProtection="1">
      <alignment horizontal="center" vertical="center"/>
    </xf>
    <xf numFmtId="0" fontId="28" fillId="6" borderId="5" xfId="1" applyFont="1" applyFill="1" applyBorder="1" applyAlignment="1" applyProtection="1">
      <alignment horizontal="center" vertical="center"/>
    </xf>
    <xf numFmtId="0" fontId="0" fillId="7" borderId="1" xfId="0" applyFill="1" applyBorder="1"/>
    <xf numFmtId="0" fontId="38" fillId="3" borderId="0" xfId="0" applyFont="1" applyFill="1" applyAlignment="1">
      <alignment horizontal="right"/>
    </xf>
    <xf numFmtId="0" fontId="39" fillId="3" borderId="0" xfId="0" applyFont="1" applyFill="1"/>
  </cellXfs>
  <cellStyles count="3">
    <cellStyle name="Normal" xfId="0" builtinId="0"/>
    <cellStyle name="Normal 2" xfId="2"/>
    <cellStyle name="Normal 3" xfId="1"/>
  </cellStyles>
  <dxfs count="25"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E5F6"/>
      <color rgb="FFA3C5EB"/>
      <color rgb="FFCCECFF"/>
      <color rgb="FFFAD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115" zoomScaleNormal="115" workbookViewId="0">
      <selection activeCell="D15" sqref="D15"/>
    </sheetView>
  </sheetViews>
  <sheetFormatPr defaultColWidth="9.28515625" defaultRowHeight="15" x14ac:dyDescent="0.25"/>
  <cols>
    <col min="1" max="1" width="4" style="18" customWidth="1"/>
    <col min="2" max="9" width="9.28515625" style="18"/>
    <col min="10" max="10" width="24.28515625" style="18" customWidth="1"/>
    <col min="11" max="16384" width="9.28515625" style="18"/>
  </cols>
  <sheetData>
    <row r="1" spans="1:9" ht="18.75" x14ac:dyDescent="0.3">
      <c r="A1" s="17" t="s">
        <v>36</v>
      </c>
    </row>
    <row r="2" spans="1:9" ht="11.65" customHeight="1" x14ac:dyDescent="0.3">
      <c r="A2" s="17"/>
    </row>
    <row r="3" spans="1:9" ht="15.75" x14ac:dyDescent="0.25">
      <c r="A3" s="19" t="s">
        <v>14</v>
      </c>
    </row>
    <row r="4" spans="1:9" ht="15.75" x14ac:dyDescent="0.25">
      <c r="A4" s="19"/>
    </row>
    <row r="5" spans="1:9" ht="15.75" x14ac:dyDescent="0.25">
      <c r="A5" s="185" t="s">
        <v>58</v>
      </c>
      <c r="B5" s="186" t="s">
        <v>59</v>
      </c>
    </row>
    <row r="7" spans="1:9" x14ac:dyDescent="0.25">
      <c r="A7" s="18" t="s">
        <v>11</v>
      </c>
      <c r="B7" s="21" t="s">
        <v>13</v>
      </c>
      <c r="G7" s="184"/>
    </row>
    <row r="8" spans="1:9" ht="7.5" customHeight="1" x14ac:dyDescent="0.25"/>
    <row r="9" spans="1:9" x14ac:dyDescent="0.25">
      <c r="A9" s="18" t="s">
        <v>52</v>
      </c>
      <c r="B9" s="20" t="s">
        <v>53</v>
      </c>
      <c r="C9" s="20"/>
      <c r="D9" s="20"/>
      <c r="E9" s="20"/>
      <c r="F9" s="20"/>
      <c r="G9" s="20"/>
      <c r="H9" s="20"/>
      <c r="I9" s="20"/>
    </row>
    <row r="10" spans="1:9" ht="8.25" customHeight="1" x14ac:dyDescent="0.25"/>
    <row r="11" spans="1:9" x14ac:dyDescent="0.25">
      <c r="A11" s="18" t="s">
        <v>54</v>
      </c>
      <c r="B11" s="18" t="s">
        <v>55</v>
      </c>
    </row>
    <row r="13" spans="1:9" ht="15" customHeight="1" x14ac:dyDescent="0.25">
      <c r="A13" s="18" t="s">
        <v>56</v>
      </c>
      <c r="B13" s="18" t="s">
        <v>57</v>
      </c>
    </row>
    <row r="14" spans="1:9" ht="9" customHeight="1" x14ac:dyDescent="0.25"/>
    <row r="16" spans="1:9" ht="7.5" customHeight="1" x14ac:dyDescent="0.25"/>
  </sheetData>
  <sheetProtection algorithmName="SHA-512" hashValue="xoeYXZRwpMLYYbQ/UGj3AjgiYHmioaXh9CCZjC7Pbs7pRo4zshA5QA2dCqcWcrx2ImwXj7LaG9x0PJujGtrYlw==" saltValue="GDY5BTvT7sfWh5VbD+LKz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E5F6"/>
    <pageSetUpPr fitToPage="1"/>
  </sheetPr>
  <dimension ref="B1:AN45"/>
  <sheetViews>
    <sheetView zoomScale="90" zoomScaleNormal="90" zoomScaleSheetLayoutView="48" workbookViewId="0">
      <selection activeCell="D6" sqref="D6:F6"/>
    </sheetView>
  </sheetViews>
  <sheetFormatPr defaultColWidth="9.28515625" defaultRowHeight="14.25" x14ac:dyDescent="0.2"/>
  <cols>
    <col min="1" max="1" width="2.42578125" style="7" customWidth="1"/>
    <col min="2" max="2" width="2.28515625" style="15" customWidth="1"/>
    <col min="3" max="3" width="37.5703125" style="7" customWidth="1"/>
    <col min="4" max="4" width="25.7109375" style="7" customWidth="1"/>
    <col min="5" max="5" width="14.140625" style="7" customWidth="1"/>
    <col min="6" max="6" width="18.28515625" style="7" customWidth="1"/>
    <col min="7" max="7" width="16.7109375" style="7" customWidth="1"/>
    <col min="8" max="8" width="21" style="3" customWidth="1"/>
    <col min="9" max="9" width="21.28515625" style="7" customWidth="1"/>
    <col min="10" max="10" width="14.7109375" style="7" customWidth="1"/>
    <col min="11" max="11" width="8.7109375" style="7" customWidth="1"/>
    <col min="12" max="12" width="40.28515625" style="7" bestFit="1" customWidth="1"/>
    <col min="13" max="13" width="14.7109375" style="7" customWidth="1"/>
    <col min="14" max="14" width="14.42578125" style="7" customWidth="1"/>
    <col min="15" max="15" width="14.28515625" style="7" bestFit="1" customWidth="1"/>
    <col min="16" max="16" width="13.85546875" style="7" customWidth="1"/>
    <col min="17" max="17" width="23.42578125" style="8" customWidth="1"/>
    <col min="18" max="19" width="9.28515625" style="8" customWidth="1"/>
    <col min="20" max="20" width="12.5703125" style="8" customWidth="1"/>
    <col min="21" max="25" width="9.28515625" style="8" customWidth="1"/>
    <col min="26" max="40" width="9.28515625" style="8"/>
    <col min="41" max="16384" width="9.28515625" style="7"/>
  </cols>
  <sheetData>
    <row r="1" spans="2:40" ht="21" thickBot="1" x14ac:dyDescent="0.25">
      <c r="B1" s="181" t="s">
        <v>38</v>
      </c>
      <c r="C1" s="182"/>
      <c r="D1" s="182"/>
      <c r="E1" s="182"/>
      <c r="F1" s="183"/>
      <c r="H1" s="133"/>
      <c r="I1" s="138" t="s">
        <v>39</v>
      </c>
      <c r="J1" s="139">
        <v>2025</v>
      </c>
      <c r="K1" s="134" t="s">
        <v>8</v>
      </c>
    </row>
    <row r="2" spans="2:40" ht="15" thickBot="1" x14ac:dyDescent="0.25">
      <c r="H2" s="137"/>
      <c r="I2" s="136"/>
      <c r="J2" s="136"/>
      <c r="K2" s="135" t="s">
        <v>9</v>
      </c>
    </row>
    <row r="3" spans="2:40" ht="19.5" thickBot="1" x14ac:dyDescent="0.25">
      <c r="C3" s="140" t="s">
        <v>4</v>
      </c>
      <c r="D3" s="141"/>
      <c r="E3" s="142"/>
      <c r="F3" s="142"/>
      <c r="G3" s="142"/>
      <c r="H3" s="142"/>
      <c r="I3" s="143"/>
      <c r="J3" s="169"/>
      <c r="K3" s="133"/>
    </row>
    <row r="4" spans="2:40" ht="26.25" thickBot="1" x14ac:dyDescent="0.25">
      <c r="C4" s="144"/>
      <c r="D4" s="145"/>
      <c r="E4" s="145"/>
      <c r="F4" s="145"/>
      <c r="G4" s="145"/>
      <c r="H4" s="145"/>
      <c r="I4" s="145"/>
      <c r="J4" s="170"/>
      <c r="L4" s="171" t="s">
        <v>48</v>
      </c>
    </row>
    <row r="5" spans="2:40" ht="15.75" thickBot="1" x14ac:dyDescent="0.25">
      <c r="C5" s="146" t="s">
        <v>40</v>
      </c>
      <c r="D5" s="147" t="s">
        <v>41</v>
      </c>
      <c r="E5" s="148"/>
      <c r="F5" s="149"/>
      <c r="G5" s="150" t="s">
        <v>42</v>
      </c>
      <c r="H5" s="150" t="s">
        <v>12</v>
      </c>
      <c r="I5" s="150" t="s">
        <v>43</v>
      </c>
      <c r="J5" s="175" t="s">
        <v>49</v>
      </c>
      <c r="K5" s="174"/>
      <c r="L5" s="172" t="s">
        <v>50</v>
      </c>
    </row>
    <row r="6" spans="2:40" ht="15" x14ac:dyDescent="0.2">
      <c r="C6" s="151" t="s">
        <v>44</v>
      </c>
      <c r="D6" s="152"/>
      <c r="E6" s="153"/>
      <c r="F6" s="154"/>
      <c r="G6" s="155"/>
      <c r="H6" s="156"/>
      <c r="I6" s="156"/>
      <c r="J6" s="177"/>
      <c r="K6" s="176"/>
      <c r="L6" s="173"/>
    </row>
    <row r="7" spans="2:40" ht="15" x14ac:dyDescent="0.2">
      <c r="C7" s="157" t="s">
        <v>45</v>
      </c>
      <c r="D7" s="158"/>
      <c r="E7" s="159"/>
      <c r="F7" s="160"/>
      <c r="G7" s="161"/>
      <c r="H7" s="162"/>
      <c r="I7" s="162"/>
      <c r="J7" s="177"/>
      <c r="K7" s="176"/>
      <c r="L7" s="173"/>
    </row>
    <row r="8" spans="2:40" ht="15" x14ac:dyDescent="0.2">
      <c r="C8" s="157" t="s">
        <v>46</v>
      </c>
      <c r="D8" s="158"/>
      <c r="E8" s="159"/>
      <c r="F8" s="160"/>
      <c r="G8" s="161"/>
      <c r="H8" s="162"/>
      <c r="I8" s="162"/>
      <c r="J8" s="177"/>
      <c r="K8" s="176"/>
      <c r="L8" s="173"/>
    </row>
    <row r="9" spans="2:40" ht="15.75" thickBot="1" x14ac:dyDescent="0.25">
      <c r="C9" s="163" t="s">
        <v>47</v>
      </c>
      <c r="D9" s="164"/>
      <c r="E9" s="165"/>
      <c r="F9" s="166"/>
      <c r="G9" s="167"/>
      <c r="H9" s="168"/>
      <c r="I9" s="168"/>
      <c r="J9" s="177"/>
      <c r="K9" s="176"/>
      <c r="L9" s="173"/>
    </row>
    <row r="10" spans="2:40" ht="15" thickBot="1" x14ac:dyDescent="0.25">
      <c r="H10" s="137"/>
      <c r="I10" s="136"/>
      <c r="J10" s="136"/>
      <c r="K10" s="135"/>
    </row>
    <row r="11" spans="2:40" s="1" customFormat="1" ht="18" customHeight="1" x14ac:dyDescent="0.2">
      <c r="B11" s="27"/>
      <c r="C11" s="85"/>
      <c r="D11" s="28"/>
      <c r="E11" s="28"/>
      <c r="F11" s="28"/>
      <c r="G11" s="28"/>
      <c r="H11" s="29"/>
      <c r="I11" s="28"/>
      <c r="J11" s="65"/>
      <c r="K11" s="66"/>
      <c r="L11" s="61"/>
      <c r="M11" s="61"/>
      <c r="N11" s="61"/>
      <c r="O11" s="61"/>
      <c r="P11" s="61"/>
      <c r="Q11" s="62"/>
      <c r="R11" s="62"/>
      <c r="S11" s="62"/>
      <c r="T11" s="64"/>
      <c r="U11" s="63"/>
      <c r="V11" s="63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2:40" s="40" customFormat="1" ht="17.45" customHeight="1" x14ac:dyDescent="0.2">
      <c r="B12" s="31"/>
      <c r="C12" s="41"/>
      <c r="D12" s="113" t="s">
        <v>34</v>
      </c>
      <c r="E12" s="114"/>
      <c r="F12" s="108">
        <f>$J$1-8</f>
        <v>2017</v>
      </c>
      <c r="G12" s="3"/>
      <c r="H12" s="38"/>
      <c r="I12" s="3"/>
      <c r="J12" s="67"/>
      <c r="K12" s="68" t="s">
        <v>5</v>
      </c>
      <c r="L12" s="69"/>
      <c r="M12" s="69"/>
      <c r="N12" s="69"/>
      <c r="O12" s="69"/>
      <c r="P12" s="69"/>
      <c r="Q12" s="70"/>
      <c r="R12" s="70"/>
      <c r="S12" s="70"/>
      <c r="T12" s="71"/>
      <c r="U12" s="72"/>
      <c r="V12" s="72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pans="2:40" ht="30" customHeight="1" x14ac:dyDescent="0.2">
      <c r="B13" s="30"/>
      <c r="C13" s="106" t="s">
        <v>18</v>
      </c>
      <c r="D13" s="119" t="s">
        <v>0</v>
      </c>
      <c r="E13" s="120"/>
      <c r="F13" s="26" t="s">
        <v>2</v>
      </c>
      <c r="G13" s="12" t="s">
        <v>6</v>
      </c>
      <c r="H13" s="12" t="s">
        <v>3</v>
      </c>
      <c r="I13" s="12" t="s">
        <v>17</v>
      </c>
      <c r="J13" s="73" t="s">
        <v>10</v>
      </c>
      <c r="K13" s="68">
        <v>4</v>
      </c>
      <c r="L13" s="61"/>
      <c r="M13" s="61"/>
      <c r="N13" s="61"/>
      <c r="O13" s="61"/>
      <c r="P13" s="61"/>
      <c r="Q13" s="62"/>
      <c r="R13" s="62"/>
      <c r="S13" s="62"/>
      <c r="T13" s="64"/>
      <c r="U13" s="62"/>
      <c r="V13" s="62"/>
    </row>
    <row r="14" spans="2:40" x14ac:dyDescent="0.2">
      <c r="B14" s="30"/>
      <c r="C14" s="46" t="s">
        <v>16</v>
      </c>
      <c r="D14" s="115"/>
      <c r="E14" s="116"/>
      <c r="F14" s="86"/>
      <c r="G14" s="87"/>
      <c r="H14" s="87"/>
      <c r="I14" s="88"/>
      <c r="J14" s="74">
        <f>IF(D14="",0,IF(H14="",0,2))</f>
        <v>0</v>
      </c>
      <c r="K14" s="75"/>
      <c r="L14" s="61"/>
      <c r="M14" s="61"/>
      <c r="N14" s="61"/>
      <c r="O14" s="61"/>
      <c r="P14" s="61"/>
      <c r="Q14" s="62"/>
      <c r="R14" s="62"/>
      <c r="S14" s="62"/>
      <c r="T14" s="64"/>
      <c r="U14" s="62"/>
      <c r="V14" s="62"/>
    </row>
    <row r="15" spans="2:40" s="3" customFormat="1" ht="16.5" customHeight="1" thickBot="1" x14ac:dyDescent="0.25">
      <c r="B15" s="31"/>
      <c r="C15" s="56"/>
      <c r="D15" s="117"/>
      <c r="E15" s="118"/>
      <c r="F15" s="89"/>
      <c r="G15" s="90"/>
      <c r="H15" s="90"/>
      <c r="I15" s="91"/>
      <c r="J15" s="74">
        <f>IF(D15="",0,IF(H15="",0,2))</f>
        <v>0</v>
      </c>
      <c r="K15" s="76"/>
      <c r="L15" s="61"/>
      <c r="M15" s="61"/>
      <c r="N15" s="61"/>
      <c r="O15" s="61"/>
      <c r="P15" s="61"/>
      <c r="Q15" s="62"/>
      <c r="R15" s="62"/>
      <c r="S15" s="62"/>
      <c r="T15" s="64"/>
      <c r="U15" s="77"/>
      <c r="V15" s="77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2:40" ht="16.149999999999999" customHeight="1" thickBot="1" x14ac:dyDescent="0.3">
      <c r="B16" s="30"/>
      <c r="C16" s="23"/>
      <c r="D16" s="22"/>
      <c r="E16" s="22"/>
      <c r="F16" s="22"/>
      <c r="G16" s="22"/>
      <c r="I16" s="22"/>
      <c r="J16" s="78" t="s">
        <v>1</v>
      </c>
      <c r="K16" s="79">
        <f>J14+J15</f>
        <v>0</v>
      </c>
      <c r="L16" s="61"/>
      <c r="M16" s="61"/>
      <c r="N16" s="61"/>
      <c r="O16" s="61"/>
      <c r="P16" s="61"/>
      <c r="Q16" s="62"/>
      <c r="R16" s="62"/>
      <c r="S16" s="62"/>
      <c r="T16" s="64"/>
      <c r="U16" s="62"/>
      <c r="V16" s="62"/>
    </row>
    <row r="17" spans="2:40" ht="14.1" customHeight="1" x14ac:dyDescent="0.25">
      <c r="B17" s="30"/>
      <c r="C17" s="23"/>
      <c r="D17" s="23"/>
      <c r="E17" s="22"/>
      <c r="F17" s="22"/>
      <c r="G17" s="22"/>
      <c r="I17" s="22"/>
      <c r="J17" s="80"/>
      <c r="K17" s="81"/>
      <c r="L17" s="61"/>
      <c r="M17" s="61"/>
      <c r="N17" s="61"/>
      <c r="O17" s="61"/>
      <c r="P17" s="61"/>
      <c r="Q17" s="62"/>
      <c r="R17" s="62"/>
      <c r="S17" s="62"/>
      <c r="T17" s="64"/>
      <c r="U17" s="62"/>
      <c r="V17" s="62"/>
    </row>
    <row r="18" spans="2:40" ht="16.149999999999999" customHeight="1" x14ac:dyDescent="0.2">
      <c r="B18" s="30"/>
      <c r="C18" s="22"/>
      <c r="D18" s="113" t="s">
        <v>34</v>
      </c>
      <c r="E18" s="114"/>
      <c r="F18" s="108">
        <f>$J$1-8</f>
        <v>2017</v>
      </c>
      <c r="G18" s="22"/>
      <c r="H18" s="32"/>
      <c r="I18" s="22"/>
      <c r="J18" s="82"/>
      <c r="K18" s="68" t="s">
        <v>5</v>
      </c>
      <c r="L18" s="61"/>
      <c r="M18" s="61"/>
      <c r="N18" s="61"/>
      <c r="O18" s="61"/>
      <c r="P18" s="61"/>
      <c r="Q18" s="62"/>
      <c r="R18" s="62"/>
      <c r="S18" s="62"/>
      <c r="T18" s="64"/>
      <c r="U18" s="62"/>
      <c r="V18" s="62"/>
    </row>
    <row r="19" spans="2:40" ht="30" customHeight="1" x14ac:dyDescent="0.2">
      <c r="B19" s="30"/>
      <c r="C19" s="107" t="s">
        <v>26</v>
      </c>
      <c r="D19" s="123" t="s">
        <v>0</v>
      </c>
      <c r="E19" s="124"/>
      <c r="F19" s="26" t="s">
        <v>2</v>
      </c>
      <c r="G19" s="12" t="s">
        <v>6</v>
      </c>
      <c r="H19" s="60" t="s">
        <v>28</v>
      </c>
      <c r="I19" s="12" t="s">
        <v>17</v>
      </c>
      <c r="J19" s="73" t="s">
        <v>10</v>
      </c>
      <c r="K19" s="68">
        <v>2</v>
      </c>
      <c r="L19" s="61"/>
      <c r="M19" s="61"/>
      <c r="N19" s="61"/>
      <c r="O19" s="61"/>
      <c r="P19" s="61"/>
      <c r="Q19" s="62"/>
      <c r="R19" s="62"/>
      <c r="S19" s="62"/>
      <c r="T19" s="64"/>
      <c r="U19" s="62"/>
      <c r="V19" s="62"/>
    </row>
    <row r="20" spans="2:40" ht="15" thickBot="1" x14ac:dyDescent="0.25">
      <c r="B20" s="30"/>
      <c r="C20" s="47" t="s">
        <v>27</v>
      </c>
      <c r="D20" s="125"/>
      <c r="E20" s="126"/>
      <c r="F20" s="92"/>
      <c r="G20" s="93"/>
      <c r="H20" s="93"/>
      <c r="I20" s="49" t="s">
        <v>22</v>
      </c>
      <c r="J20" s="74">
        <f>IF(D20="",0,IF(H20="",0,K19))</f>
        <v>0</v>
      </c>
      <c r="K20" s="75"/>
      <c r="L20" s="61"/>
      <c r="M20" s="61"/>
      <c r="N20" s="61"/>
      <c r="O20" s="61"/>
      <c r="P20" s="61"/>
      <c r="Q20" s="62"/>
      <c r="R20" s="62"/>
      <c r="S20" s="62"/>
      <c r="T20" s="64"/>
      <c r="U20" s="62"/>
      <c r="V20" s="62"/>
    </row>
    <row r="21" spans="2:40" ht="17.45" customHeight="1" thickBot="1" x14ac:dyDescent="0.3">
      <c r="B21" s="30"/>
      <c r="C21" s="23"/>
      <c r="D21" s="22"/>
      <c r="E21" s="22"/>
      <c r="F21" s="22"/>
      <c r="G21" s="22"/>
      <c r="I21" s="22"/>
      <c r="J21" s="78" t="s">
        <v>1</v>
      </c>
      <c r="K21" s="79">
        <f>J20</f>
        <v>0</v>
      </c>
      <c r="L21" s="61"/>
      <c r="M21" s="61"/>
      <c r="N21" s="61"/>
      <c r="O21" s="61"/>
      <c r="P21" s="61"/>
      <c r="Q21" s="62"/>
      <c r="R21" s="62"/>
      <c r="S21" s="62"/>
      <c r="T21" s="64"/>
      <c r="U21" s="62"/>
      <c r="V21" s="62"/>
    </row>
    <row r="22" spans="2:40" ht="14.1" customHeight="1" x14ac:dyDescent="0.25">
      <c r="B22" s="30"/>
      <c r="C22" s="23"/>
      <c r="D22" s="22"/>
      <c r="E22" s="22"/>
      <c r="F22" s="22"/>
      <c r="G22" s="22"/>
      <c r="I22" s="22"/>
      <c r="J22" s="80"/>
      <c r="K22" s="81"/>
      <c r="L22" s="61"/>
      <c r="M22" s="61"/>
      <c r="N22" s="61"/>
      <c r="O22" s="61"/>
      <c r="P22" s="61"/>
      <c r="Q22" s="62"/>
      <c r="R22" s="62"/>
      <c r="S22" s="62"/>
      <c r="T22" s="64"/>
      <c r="U22" s="62"/>
      <c r="V22" s="62"/>
    </row>
    <row r="23" spans="2:40" ht="17.45" customHeight="1" x14ac:dyDescent="0.25">
      <c r="B23" s="30"/>
      <c r="C23" s="106" t="s">
        <v>19</v>
      </c>
      <c r="D23" s="113" t="s">
        <v>34</v>
      </c>
      <c r="E23" s="114"/>
      <c r="F23" s="108">
        <f>$J$1-8</f>
        <v>2017</v>
      </c>
      <c r="G23" s="22"/>
      <c r="I23" s="22"/>
      <c r="J23" s="83"/>
      <c r="K23" s="68" t="s">
        <v>5</v>
      </c>
      <c r="L23" s="61"/>
      <c r="M23" s="61"/>
      <c r="N23" s="61"/>
      <c r="O23" s="61"/>
      <c r="P23" s="61"/>
      <c r="Q23" s="62"/>
      <c r="R23" s="62"/>
      <c r="S23" s="62"/>
      <c r="T23" s="64"/>
      <c r="U23" s="62"/>
      <c r="V23" s="62"/>
    </row>
    <row r="24" spans="2:40" ht="35.1" customHeight="1" x14ac:dyDescent="0.2">
      <c r="B24" s="30"/>
      <c r="C24" s="12" t="s">
        <v>7</v>
      </c>
      <c r="D24" s="59" t="s">
        <v>0</v>
      </c>
      <c r="E24" s="11"/>
      <c r="F24" s="26" t="s">
        <v>15</v>
      </c>
      <c r="G24" s="12" t="s">
        <v>6</v>
      </c>
      <c r="H24" s="12" t="s">
        <v>3</v>
      </c>
      <c r="I24" s="60" t="s">
        <v>33</v>
      </c>
      <c r="J24" s="73" t="s">
        <v>10</v>
      </c>
      <c r="K24" s="68">
        <v>6</v>
      </c>
      <c r="L24" s="61"/>
      <c r="M24" s="61"/>
      <c r="N24" s="61"/>
      <c r="O24" s="61"/>
      <c r="P24" s="62"/>
      <c r="Q24" s="62"/>
      <c r="R24" s="62"/>
      <c r="S24" s="64"/>
      <c r="T24" s="62"/>
      <c r="U24" s="62"/>
      <c r="V24" s="62"/>
      <c r="AN24" s="7"/>
    </row>
    <row r="25" spans="2:40" x14ac:dyDescent="0.2">
      <c r="B25" s="30"/>
      <c r="C25" s="178"/>
      <c r="D25" s="127"/>
      <c r="E25" s="128"/>
      <c r="F25" s="94"/>
      <c r="G25" s="95"/>
      <c r="H25" s="95"/>
      <c r="I25" s="96"/>
      <c r="J25" s="50">
        <f>IF(C25="",0,
IF(D25="",0,
IF(OR(IF(OR(C25=Desplegables!$F$2,C25=Desplegables!$F$3),
IF(ISBLANK(H25),0,VLOOKUP(C25,Desplegables!$F$2:$G$6,2,FALSE))),
IF(OR(C25=Desplegables!$F$4,C25=Desplegables!$F$5,C25=Desplegables!$F$6),
IF(ISBLANK(I25),0,VLOOKUP(C25,Desplegables!$F$2:$G$6,2,FALSE)))),VLOOKUP(C25,Desplegables!$F$2:$G$6,2,FALSE),0)))</f>
        <v>0</v>
      </c>
      <c r="K25" s="51"/>
      <c r="L25" s="61"/>
      <c r="M25" s="61"/>
      <c r="N25" s="61"/>
      <c r="O25" s="61"/>
      <c r="P25" s="8"/>
      <c r="S25" s="9"/>
      <c r="AN25" s="7"/>
    </row>
    <row r="26" spans="2:40" x14ac:dyDescent="0.2">
      <c r="B26" s="30"/>
      <c r="C26" s="179"/>
      <c r="D26" s="129"/>
      <c r="E26" s="130"/>
      <c r="F26" s="97"/>
      <c r="G26" s="98"/>
      <c r="H26" s="98"/>
      <c r="I26" s="99"/>
      <c r="J26" s="52">
        <f>IF(C26="",0,
IF(D26="",0,
IF(OR(IF(OR(C26=Desplegables!$F$2,C26=Desplegables!$F$3),
IF(ISBLANK(H26),0,VLOOKUP(C26,Desplegables!$F$2:$G$6,2,FALSE))),
IF(OR(C26=Desplegables!$F$4,C26=Desplegables!$F$5,C26=Desplegables!$F$6),
IF(ISBLANK(I26),0,VLOOKUP(C26,Desplegables!$F$2:$G$6,2,FALSE)))),VLOOKUP(C26,Desplegables!$F$2:$G$6,2,FALSE),0)))</f>
        <v>0</v>
      </c>
      <c r="K26" s="53"/>
      <c r="L26" s="61"/>
      <c r="M26" s="61"/>
      <c r="N26" s="61"/>
      <c r="O26" s="61"/>
      <c r="P26" s="8"/>
      <c r="S26" s="9"/>
      <c r="AN26" s="7"/>
    </row>
    <row r="27" spans="2:40" x14ac:dyDescent="0.2">
      <c r="B27" s="30"/>
      <c r="C27" s="179"/>
      <c r="D27" s="129"/>
      <c r="E27" s="130"/>
      <c r="F27" s="97"/>
      <c r="G27" s="98"/>
      <c r="H27" s="98"/>
      <c r="I27" s="100"/>
      <c r="J27" s="52">
        <f>IF(C27="",0,
IF(D27="",0,
IF(OR(IF(OR(C27=Desplegables!$F$2,C27=Desplegables!$F$3),
IF(ISBLANK(H27),0,VLOOKUP(C27,Desplegables!$F$2:$G$6,2,FALSE))),
IF(OR(C27=Desplegables!$F$4,C27=Desplegables!$F$5,C27=Desplegables!$F$6),
IF(ISBLANK(I27),0,VLOOKUP(C27,Desplegables!$F$2:$G$6,2,FALSE)))),VLOOKUP(C27,Desplegables!$F$2:$G$6,2,FALSE),0)))</f>
        <v>0</v>
      </c>
      <c r="K27" s="53"/>
      <c r="L27" s="61"/>
      <c r="M27" s="61"/>
      <c r="N27" s="61"/>
      <c r="O27" s="61"/>
      <c r="P27" s="8"/>
      <c r="S27" s="9"/>
      <c r="AN27" s="7"/>
    </row>
    <row r="28" spans="2:40" x14ac:dyDescent="0.2">
      <c r="B28" s="30"/>
      <c r="C28" s="179"/>
      <c r="D28" s="129"/>
      <c r="E28" s="130"/>
      <c r="F28" s="97"/>
      <c r="G28" s="98"/>
      <c r="H28" s="98"/>
      <c r="I28" s="100"/>
      <c r="J28" s="52">
        <f>IF(C28="",0,
IF(D28="",0,
IF(OR(IF(OR(C28=Desplegables!$F$2,C28=Desplegables!$F$3),
IF(ISBLANK(H28),0,VLOOKUP(C28,Desplegables!$F$2:$G$6,2,FALSE))),
IF(OR(C28=Desplegables!$F$4,C28=Desplegables!$F$5,C28=Desplegables!$F$6),
IF(ISBLANK(I28),0,VLOOKUP(C28,Desplegables!$F$2:$G$6,2,FALSE)))),VLOOKUP(C28,Desplegables!$F$2:$G$6,2,FALSE),0)))</f>
        <v>0</v>
      </c>
      <c r="K28" s="53"/>
      <c r="L28" s="61"/>
      <c r="M28" s="61"/>
      <c r="N28" s="61"/>
      <c r="O28" s="61"/>
      <c r="T28" s="9"/>
    </row>
    <row r="29" spans="2:40" x14ac:dyDescent="0.2">
      <c r="B29" s="30"/>
      <c r="C29" s="179"/>
      <c r="D29" s="129"/>
      <c r="E29" s="130"/>
      <c r="F29" s="97"/>
      <c r="G29" s="98"/>
      <c r="H29" s="98"/>
      <c r="I29" s="100"/>
      <c r="J29" s="52">
        <f>IF(C29="",0,
IF(D29="",0,
IF(OR(IF(OR(C29=Desplegables!$F$2,C29=Desplegables!$F$3),
IF(ISBLANK(H29),0,VLOOKUP(C29,Desplegables!$F$2:$G$6,2,FALSE))),
IF(OR(C29=Desplegables!$F$4,C29=Desplegables!$F$5,C29=Desplegables!$F$6),
IF(ISBLANK(I29),0,VLOOKUP(C29,Desplegables!$F$2:$G$6,2,FALSE)))),VLOOKUP(C29,Desplegables!$F$2:$G$6,2,FALSE),0)))</f>
        <v>0</v>
      </c>
      <c r="K29" s="53"/>
      <c r="L29" s="61"/>
      <c r="M29" s="61"/>
      <c r="N29" s="61"/>
      <c r="O29" s="61"/>
      <c r="T29" s="9"/>
    </row>
    <row r="30" spans="2:40" ht="13.5" customHeight="1" x14ac:dyDescent="0.2">
      <c r="B30" s="30"/>
      <c r="C30" s="179"/>
      <c r="D30" s="129"/>
      <c r="E30" s="130"/>
      <c r="F30" s="97"/>
      <c r="G30" s="98"/>
      <c r="H30" s="98"/>
      <c r="I30" s="100"/>
      <c r="J30" s="52">
        <f>IF(C30="",0,
IF(D30="",0,
IF(OR(IF(OR(C30=Desplegables!$F$2,C30=Desplegables!$F$3),
IF(ISBLANK(H30),0,VLOOKUP(C30,Desplegables!$F$2:$G$6,2,FALSE))),
IF(OR(C30=Desplegables!$F$4,C30=Desplegables!$F$5,C30=Desplegables!$F$6),
IF(ISBLANK(I30),0,VLOOKUP(C30,Desplegables!$F$2:$G$6,2,FALSE)))),VLOOKUP(C30,Desplegables!$F$2:$G$6,2,FALSE),0)))</f>
        <v>0</v>
      </c>
      <c r="K30" s="53"/>
      <c r="L30" s="61"/>
      <c r="M30" s="61"/>
      <c r="N30" s="61"/>
      <c r="O30" s="61"/>
      <c r="T30" s="9"/>
    </row>
    <row r="31" spans="2:40" ht="13.5" customHeight="1" x14ac:dyDescent="0.2">
      <c r="B31" s="30"/>
      <c r="C31" s="179"/>
      <c r="D31" s="129"/>
      <c r="E31" s="130"/>
      <c r="F31" s="97"/>
      <c r="G31" s="98"/>
      <c r="H31" s="98"/>
      <c r="I31" s="100"/>
      <c r="J31" s="52">
        <f>IF(C31="",0,
IF(D31="",0,
IF(OR(IF(OR(C31=Desplegables!$F$2,C31=Desplegables!$F$3),
IF(ISBLANK(H31),0,VLOOKUP(C31,Desplegables!$F$2:$G$6,2,FALSE))),
IF(OR(C31=Desplegables!$F$4,C31=Desplegables!$F$5,C31=Desplegables!$F$6),
IF(ISBLANK(I31),0,VLOOKUP(C31,Desplegables!$F$2:$G$6,2,FALSE)))),VLOOKUP(C31,Desplegables!$F$2:$G$6,2,FALSE),0)))</f>
        <v>0</v>
      </c>
      <c r="K31" s="53"/>
      <c r="L31" s="61"/>
      <c r="M31" s="61"/>
      <c r="N31" s="61"/>
      <c r="O31" s="61"/>
      <c r="S31" s="13"/>
      <c r="T31" s="9"/>
    </row>
    <row r="32" spans="2:40" ht="13.5" customHeight="1" x14ac:dyDescent="0.2">
      <c r="B32" s="30"/>
      <c r="C32" s="179"/>
      <c r="D32" s="129"/>
      <c r="E32" s="130"/>
      <c r="F32" s="97"/>
      <c r="G32" s="98"/>
      <c r="H32" s="98"/>
      <c r="I32" s="99"/>
      <c r="J32" s="52">
        <f>IF(C32="",0,
IF(D32="",0,
IF(OR(IF(OR(C32=Desplegables!$F$2,C32=Desplegables!$F$3),
IF(ISBLANK(H32),0,VLOOKUP(C32,Desplegables!$F$2:$G$6,2,FALSE))),
IF(OR(C32=Desplegables!$F$4,C32=Desplegables!$F$5,C32=Desplegables!$F$6),
IF(ISBLANK(I32),0,VLOOKUP(C32,Desplegables!$F$2:$G$6,2,FALSE)))),VLOOKUP(C32,Desplegables!$F$2:$G$6,2,FALSE),0)))</f>
        <v>0</v>
      </c>
      <c r="K32" s="53"/>
      <c r="L32" s="61"/>
      <c r="M32" s="61"/>
      <c r="N32" s="61"/>
      <c r="O32" s="61"/>
      <c r="S32" s="13"/>
      <c r="T32" s="9"/>
    </row>
    <row r="33" spans="2:40" ht="13.5" customHeight="1" x14ac:dyDescent="0.2">
      <c r="B33" s="30"/>
      <c r="C33" s="179"/>
      <c r="D33" s="129"/>
      <c r="E33" s="130"/>
      <c r="F33" s="97"/>
      <c r="G33" s="98"/>
      <c r="H33" s="98"/>
      <c r="I33" s="100"/>
      <c r="J33" s="52">
        <f>IF(C33="",0,
IF(D33="",0,
IF(OR(IF(OR(C33=Desplegables!$F$2,C33=Desplegables!$F$3),
IF(ISBLANK(H33),0,VLOOKUP(C33,Desplegables!$F$2:$G$6,2,FALSE))),
IF(OR(C33=Desplegables!$F$4,C33=Desplegables!$F$5,C33=Desplegables!$F$6),
IF(ISBLANK(I33),0,VLOOKUP(C33,Desplegables!$F$2:$G$6,2,FALSE)))),VLOOKUP(C33,Desplegables!$F$2:$G$6,2,FALSE),0)))</f>
        <v>0</v>
      </c>
      <c r="K33" s="53"/>
      <c r="L33" s="61"/>
      <c r="M33" s="61"/>
      <c r="N33" s="61"/>
      <c r="O33" s="61"/>
      <c r="P33" s="8"/>
      <c r="R33" s="13"/>
      <c r="S33" s="9"/>
      <c r="AN33" s="7"/>
    </row>
    <row r="34" spans="2:40" ht="13.5" customHeight="1" thickBot="1" x14ac:dyDescent="0.25">
      <c r="B34" s="30"/>
      <c r="C34" s="180"/>
      <c r="D34" s="131"/>
      <c r="E34" s="132"/>
      <c r="F34" s="101"/>
      <c r="G34" s="102"/>
      <c r="H34" s="102"/>
      <c r="I34" s="103"/>
      <c r="J34" s="55">
        <f>IF(C34="",0,
IF(D34="",0,
IF(OR(IF(OR(C34=Desplegables!$F$2,C34=Desplegables!$F$3),
IF(ISBLANK(H34),0,VLOOKUP(C34,Desplegables!$F$2:$G$6,2,FALSE))),
IF(OR(C34=Desplegables!$F$4,C34=Desplegables!$F$5,C34=Desplegables!$F$6),
IF(ISBLANK(I34),0,VLOOKUP(C34,Desplegables!$F$2:$G$6,2,FALSE)))),VLOOKUP(C34,Desplegables!$F$2:$G$6,2,FALSE),0)))</f>
        <v>0</v>
      </c>
      <c r="K34" s="54"/>
      <c r="L34" s="61"/>
      <c r="M34" s="61"/>
      <c r="N34" s="61"/>
      <c r="O34" s="61"/>
      <c r="P34" s="8"/>
      <c r="R34" s="13"/>
      <c r="S34" s="9"/>
      <c r="AN34" s="7"/>
    </row>
    <row r="35" spans="2:40" ht="17.45" customHeight="1" thickBot="1" x14ac:dyDescent="0.25">
      <c r="B35" s="30"/>
      <c r="C35" s="43"/>
      <c r="D35" s="22"/>
      <c r="E35" s="22"/>
      <c r="F35" s="22"/>
      <c r="G35" s="22"/>
      <c r="H35" s="22"/>
      <c r="I35" s="24"/>
      <c r="J35" s="42" t="s">
        <v>1</v>
      </c>
      <c r="K35" s="37">
        <f>IF(SUM(J25:J34)&gt;K24,K24,(SUM(J25:J34)))</f>
        <v>0</v>
      </c>
      <c r="L35" s="61"/>
      <c r="M35" s="61"/>
      <c r="N35" s="61"/>
      <c r="O35" s="61"/>
      <c r="P35" s="8"/>
      <c r="R35" s="13"/>
      <c r="S35" s="9"/>
      <c r="AN35" s="7"/>
    </row>
    <row r="36" spans="2:40" x14ac:dyDescent="0.2">
      <c r="B36" s="30"/>
      <c r="C36" s="33"/>
      <c r="D36" s="35"/>
      <c r="E36" s="22"/>
      <c r="F36" s="22"/>
      <c r="G36" s="22"/>
      <c r="I36" s="22"/>
      <c r="J36" s="22"/>
      <c r="K36" s="34"/>
      <c r="L36" s="61"/>
      <c r="M36" s="61"/>
      <c r="N36" s="61"/>
      <c r="O36" s="61"/>
      <c r="S36" s="13"/>
      <c r="T36" s="9"/>
    </row>
    <row r="37" spans="2:40" ht="13.15" customHeight="1" x14ac:dyDescent="0.2">
      <c r="B37" s="30"/>
      <c r="C37" s="33"/>
      <c r="D37" s="14" t="s">
        <v>32</v>
      </c>
      <c r="E37" s="10" t="s">
        <v>5</v>
      </c>
      <c r="F37" s="22"/>
      <c r="G37" s="22"/>
      <c r="I37" s="22"/>
      <c r="J37" s="22"/>
      <c r="K37" s="34"/>
      <c r="L37" s="61"/>
      <c r="M37" s="61"/>
      <c r="N37" s="61"/>
      <c r="O37" s="61"/>
      <c r="S37" s="13"/>
    </row>
    <row r="38" spans="2:40" ht="30" customHeight="1" thickBot="1" x14ac:dyDescent="0.25">
      <c r="B38" s="30"/>
      <c r="C38" s="48" t="s">
        <v>20</v>
      </c>
      <c r="D38" s="16"/>
      <c r="E38" s="109">
        <v>3</v>
      </c>
      <c r="F38" s="22"/>
      <c r="G38" s="22"/>
      <c r="I38" s="22"/>
      <c r="J38" s="22"/>
      <c r="K38" s="34"/>
      <c r="L38" s="61"/>
      <c r="M38" s="61"/>
      <c r="N38" s="61"/>
      <c r="O38" s="61"/>
      <c r="S38" s="13"/>
    </row>
    <row r="39" spans="2:40" s="58" customFormat="1" ht="18.600000000000001" customHeight="1" thickBot="1" x14ac:dyDescent="0.3">
      <c r="B39" s="30"/>
      <c r="C39" s="4"/>
      <c r="D39" s="44" t="s">
        <v>1</v>
      </c>
      <c r="E39" s="37">
        <f>IF(D38="Sí",3,0)</f>
        <v>0</v>
      </c>
      <c r="F39" s="104"/>
      <c r="J39" s="105"/>
      <c r="K39" s="110"/>
      <c r="L39" s="84"/>
      <c r="M39" s="84"/>
      <c r="N39" s="84"/>
      <c r="O39" s="84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spans="2:40" ht="15" thickBot="1" x14ac:dyDescent="0.25">
      <c r="B40" s="30"/>
      <c r="C40" s="22"/>
      <c r="D40" s="22"/>
      <c r="E40" s="22"/>
      <c r="F40" s="22"/>
      <c r="G40" s="22"/>
      <c r="I40" s="22"/>
      <c r="J40" s="22"/>
      <c r="K40" s="34"/>
    </row>
    <row r="41" spans="2:40" ht="16.5" thickBot="1" x14ac:dyDescent="0.25">
      <c r="B41" s="36"/>
      <c r="C41" s="111"/>
      <c r="D41" s="111"/>
      <c r="E41" s="111"/>
      <c r="F41" s="111"/>
      <c r="G41" s="121" t="s">
        <v>37</v>
      </c>
      <c r="H41" s="122"/>
      <c r="I41" s="57">
        <f>IF((K16+K21+K35+E39)&gt;10,10,(K16+K21+K35+E39))</f>
        <v>0</v>
      </c>
      <c r="J41" s="111"/>
      <c r="K41" s="112"/>
    </row>
    <row r="44" spans="2:40" ht="8.65" customHeight="1" x14ac:dyDescent="0.2">
      <c r="B44" s="45"/>
      <c r="C44" s="4"/>
      <c r="D44" s="5"/>
      <c r="E44" s="3"/>
      <c r="F44" s="3"/>
      <c r="G44" s="3"/>
      <c r="I44" s="3"/>
      <c r="J44" s="3"/>
      <c r="K44" s="3"/>
      <c r="L44" s="67"/>
      <c r="M44" s="67"/>
      <c r="N44" s="67"/>
      <c r="O44" s="67"/>
      <c r="P44" s="3"/>
    </row>
    <row r="45" spans="2:40" ht="15" customHeight="1" x14ac:dyDescent="0.2"/>
  </sheetData>
  <sheetProtection algorithmName="SHA-512" hashValue="FVVvYClEagCcs5sGnj3XxJBudNPTNWa6u9BLajh+7k4N+CTHZqMZUwCxU7C1Mbrq3J9cSsGukW0AZRDOUcFsRw==" saltValue="AFYe054ZEW34ElUbQByTDA==" spinCount="100000" sheet="1" objects="1" scenarios="1"/>
  <mergeCells count="31">
    <mergeCell ref="J5:K5"/>
    <mergeCell ref="J6:K6"/>
    <mergeCell ref="J7:K7"/>
    <mergeCell ref="J8:K8"/>
    <mergeCell ref="J9:K9"/>
    <mergeCell ref="D3:I3"/>
    <mergeCell ref="D5:F5"/>
    <mergeCell ref="D6:F6"/>
    <mergeCell ref="D7:F7"/>
    <mergeCell ref="D8:F8"/>
    <mergeCell ref="D9:F9"/>
    <mergeCell ref="B1:F1"/>
    <mergeCell ref="G41:H41"/>
    <mergeCell ref="D18:E18"/>
    <mergeCell ref="D19:E19"/>
    <mergeCell ref="D20:E20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12:E12"/>
    <mergeCell ref="D23:E23"/>
    <mergeCell ref="D14:E14"/>
    <mergeCell ref="D15:E15"/>
    <mergeCell ref="D13:E13"/>
  </mergeCells>
  <conditionalFormatting sqref="F14:F15">
    <cfRule type="cellIs" dxfId="24" priority="22" operator="greaterThan">
      <formula>#REF!</formula>
    </cfRule>
    <cfRule type="cellIs" dxfId="23" priority="44" operator="equal">
      <formula>#REF!</formula>
    </cfRule>
    <cfRule type="cellIs" dxfId="22" priority="115" operator="lessThan">
      <formula>$F$12</formula>
    </cfRule>
  </conditionalFormatting>
  <conditionalFormatting sqref="F25:F34">
    <cfRule type="cellIs" dxfId="21" priority="20" operator="greaterThan">
      <formula>#REF!</formula>
    </cfRule>
    <cfRule type="cellIs" dxfId="20" priority="42" operator="equal">
      <formula>#REF!</formula>
    </cfRule>
    <cfRule type="cellIs" dxfId="19" priority="113" operator="lessThan">
      <formula>$F$23</formula>
    </cfRule>
  </conditionalFormatting>
  <conditionalFormatting sqref="F20">
    <cfRule type="cellIs" dxfId="18" priority="21" operator="greaterThan">
      <formula>#REF!</formula>
    </cfRule>
    <cfRule type="cellIs" dxfId="17" priority="43" operator="equal">
      <formula>#REF!</formula>
    </cfRule>
    <cfRule type="cellIs" dxfId="16" priority="59" operator="lessThan">
      <formula>$F$12</formula>
    </cfRule>
  </conditionalFormatting>
  <conditionalFormatting sqref="J6:K6">
    <cfRule type="expression" dxfId="15" priority="18">
      <formula>I6="SÍ"</formula>
    </cfRule>
  </conditionalFormatting>
  <conditionalFormatting sqref="L6">
    <cfRule type="expression" dxfId="14" priority="10">
      <formula>AND(H6="SÍ",I6="SÍ",J6="NO")</formula>
    </cfRule>
    <cfRule type="expression" dxfId="13" priority="13">
      <formula>J6="SÍ"</formula>
    </cfRule>
  </conditionalFormatting>
  <conditionalFormatting sqref="L7">
    <cfRule type="expression" dxfId="12" priority="9">
      <formula>AND(H7="SÍ",I7="SÍ",J7="NO")</formula>
    </cfRule>
    <cfRule type="expression" dxfId="11" priority="12">
      <formula>J7="SÍ"</formula>
    </cfRule>
  </conditionalFormatting>
  <conditionalFormatting sqref="L4">
    <cfRule type="expression" dxfId="10" priority="2">
      <formula>AND(H9="SÍ",I9="SÍ",J9="NO")</formula>
    </cfRule>
    <cfRule type="expression" dxfId="9" priority="3">
      <formula>AND(H8="SÍ",I8="SÍ",J8="NO")</formula>
    </cfRule>
    <cfRule type="expression" dxfId="8" priority="8">
      <formula>AND(H7="SÍ",I7="SÍ",J7="NO")</formula>
    </cfRule>
    <cfRule type="expression" dxfId="7" priority="11">
      <formula>AND(H6="SÍ",I6="SÍ",J6="NO")</formula>
    </cfRule>
  </conditionalFormatting>
  <conditionalFormatting sqref="L8">
    <cfRule type="expression" dxfId="6" priority="6">
      <formula>AND(H8="SÍ",I8="SÍ",J8="NO")</formula>
    </cfRule>
    <cfRule type="expression" dxfId="5" priority="7">
      <formula>J8="SÍ"</formula>
    </cfRule>
  </conditionalFormatting>
  <conditionalFormatting sqref="L9">
    <cfRule type="expression" dxfId="4" priority="4">
      <formula>AND(H9="SÍ",I9="SÍ",J9="NO")</formula>
    </cfRule>
    <cfRule type="expression" dxfId="3" priority="5">
      <formula>J9="SÍ"</formula>
    </cfRule>
  </conditionalFormatting>
  <conditionalFormatting sqref="J7:K9">
    <cfRule type="expression" dxfId="2" priority="1">
      <formula>I7="SÍ"</formula>
    </cfRule>
  </conditionalFormatting>
  <conditionalFormatting sqref="J5:K5">
    <cfRule type="expression" dxfId="1" priority="116">
      <formula>COUNTIF(I6:I9,"SÍ")</formula>
    </cfRule>
  </conditionalFormatting>
  <conditionalFormatting sqref="L5">
    <cfRule type="expression" dxfId="0" priority="117">
      <formula>COUNTIF(J6:J9,"SÍ")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headerFooter>
    <oddFooter>&amp;R&amp;F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Desplegables!$F$2:$F$6</xm:f>
          </x14:formula1>
          <xm:sqref>C25:C34</xm:sqref>
        </x14:dataValidation>
        <x14:dataValidation type="list" allowBlank="1" showInputMessage="1" showErrorMessage="1">
          <x14:formula1>
            <xm:f>Desplegables!$D$2:$D$4</xm:f>
          </x14:formula1>
          <xm:sqref>I14:I15</xm:sqref>
        </x14:dataValidation>
        <x14:dataValidation type="list" allowBlank="1" showInputMessage="1" showErrorMessage="1">
          <x14:formula1>
            <xm:f>Desplegables!$B$2:$B$3</xm:f>
          </x14:formula1>
          <xm:sqref>D38 H6:I9 J6:K9</xm:sqref>
        </x14:dataValidation>
        <x14:dataValidation type="list" allowBlank="1" showInputMessage="1" showErrorMessage="1">
          <x14:formula1>
            <xm:f>Desplegables!$I$2:$I$9</xm:f>
          </x14:formula1>
          <xm:sqref>F14:F15 F25:F34 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B3" sqref="B3"/>
    </sheetView>
  </sheetViews>
  <sheetFormatPr defaultRowHeight="15" x14ac:dyDescent="0.25"/>
  <cols>
    <col min="3" max="3" width="4" customWidth="1"/>
    <col min="4" max="4" width="13.5703125" bestFit="1" customWidth="1"/>
    <col min="5" max="5" width="5.85546875" customWidth="1"/>
    <col min="6" max="6" width="29.140625" bestFit="1" customWidth="1"/>
  </cols>
  <sheetData>
    <row r="1" spans="2:10" x14ac:dyDescent="0.25">
      <c r="F1" s="8" t="s">
        <v>31</v>
      </c>
      <c r="G1" s="8"/>
      <c r="I1">
        <v>2025</v>
      </c>
    </row>
    <row r="2" spans="2:10" x14ac:dyDescent="0.25">
      <c r="B2" t="s">
        <v>51</v>
      </c>
      <c r="D2" t="s">
        <v>21</v>
      </c>
      <c r="F2" s="25" t="s">
        <v>24</v>
      </c>
      <c r="G2" s="8">
        <v>2</v>
      </c>
      <c r="I2">
        <f>I1-1</f>
        <v>2024</v>
      </c>
      <c r="J2">
        <v>1</v>
      </c>
    </row>
    <row r="3" spans="2:10" x14ac:dyDescent="0.25">
      <c r="B3" t="s">
        <v>35</v>
      </c>
      <c r="D3" t="s">
        <v>22</v>
      </c>
      <c r="F3" s="25" t="s">
        <v>25</v>
      </c>
      <c r="G3" s="8">
        <v>2</v>
      </c>
      <c r="I3">
        <f t="shared" ref="I3:I9" si="0">I2-1</f>
        <v>2023</v>
      </c>
      <c r="J3">
        <v>2</v>
      </c>
    </row>
    <row r="4" spans="2:10" x14ac:dyDescent="0.25">
      <c r="D4" t="s">
        <v>23</v>
      </c>
      <c r="F4" s="25" t="s">
        <v>30</v>
      </c>
      <c r="G4" s="8">
        <v>2</v>
      </c>
      <c r="I4">
        <f t="shared" si="0"/>
        <v>2022</v>
      </c>
      <c r="J4">
        <v>3</v>
      </c>
    </row>
    <row r="5" spans="2:10" x14ac:dyDescent="0.25">
      <c r="F5" s="25" t="s">
        <v>29</v>
      </c>
      <c r="G5" s="8">
        <v>2</v>
      </c>
      <c r="I5">
        <f t="shared" si="0"/>
        <v>2021</v>
      </c>
      <c r="J5">
        <v>4</v>
      </c>
    </row>
    <row r="6" spans="2:10" x14ac:dyDescent="0.25">
      <c r="F6" s="25" t="s">
        <v>27</v>
      </c>
      <c r="G6" s="8">
        <v>2</v>
      </c>
      <c r="I6">
        <f t="shared" si="0"/>
        <v>2020</v>
      </c>
      <c r="J6">
        <v>5</v>
      </c>
    </row>
    <row r="7" spans="2:10" x14ac:dyDescent="0.25">
      <c r="I7">
        <f t="shared" si="0"/>
        <v>2019</v>
      </c>
      <c r="J7">
        <v>6</v>
      </c>
    </row>
    <row r="8" spans="2:10" x14ac:dyDescent="0.25">
      <c r="I8">
        <f t="shared" si="0"/>
        <v>2018</v>
      </c>
      <c r="J8">
        <v>7</v>
      </c>
    </row>
    <row r="9" spans="2:10" x14ac:dyDescent="0.25">
      <c r="I9">
        <f t="shared" si="0"/>
        <v>2017</v>
      </c>
      <c r="J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INSTRUCCIONS</vt:lpstr>
      <vt:lpstr>VAL. TRAJECTÒRIA EMPRESA </vt:lpstr>
      <vt:lpstr>Desplegables</vt:lpstr>
      <vt:lpstr>'VAL. TRAJECTÒRIA EMPRESA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2025-04-02T12:48:57Z</dcterms:modified>
</cp:coreProperties>
</file>