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11723_ICEC\2353_LLIBRE\2353_SECRETARIA\FIRES\justis2025\Plantilles Documents Fires\"/>
    </mc:Choice>
  </mc:AlternateContent>
  <xr:revisionPtr revIDLastSave="0" documentId="13_ncr:1_{C150A524-6D34-4F1E-AA28-86A0101869A8}" xr6:coauthVersionLast="47" xr6:coauthVersionMax="47" xr10:uidLastSave="{00000000-0000-0000-0000-000000000000}"/>
  <bookViews>
    <workbookView xWindow="-103" yWindow="-103" windowWidth="16663" windowHeight="8863" xr2:uid="{2DE7D5E3-8C31-4CC1-A686-2C1206CE49C9}"/>
  </bookViews>
  <sheets>
    <sheet name="PRESSUPOST TEC072" sheetId="1" r:id="rId1"/>
  </sheets>
  <definedNames>
    <definedName name="_xlnm.Print_Area" localSheetId="0">'PRESSUPOST TEC072'!$A$1:$P$183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5" i="1" l="1"/>
  <c r="K171" i="1"/>
  <c r="K176" i="1" s="1"/>
  <c r="G171" i="1"/>
  <c r="G176" i="1" s="1"/>
  <c r="K169" i="1"/>
  <c r="G169" i="1"/>
  <c r="L143" i="1"/>
  <c r="K143" i="1"/>
  <c r="H143" i="1"/>
  <c r="G143" i="1"/>
  <c r="L115" i="1"/>
  <c r="K115" i="1"/>
  <c r="H115" i="1"/>
  <c r="O105" i="1"/>
  <c r="L99" i="1"/>
  <c r="K99" i="1"/>
  <c r="H99" i="1"/>
  <c r="G99" i="1"/>
  <c r="O92" i="1"/>
  <c r="L86" i="1"/>
  <c r="K86" i="1"/>
  <c r="H86" i="1"/>
  <c r="G86" i="1"/>
  <c r="O79" i="1"/>
  <c r="L73" i="1"/>
  <c r="K73" i="1"/>
  <c r="H73" i="1"/>
  <c r="G73" i="1"/>
  <c r="O63" i="1"/>
  <c r="L57" i="1"/>
  <c r="K57" i="1"/>
  <c r="H57" i="1"/>
  <c r="G57" i="1"/>
  <c r="O47" i="1"/>
  <c r="L41" i="1"/>
  <c r="K41" i="1"/>
  <c r="H41" i="1"/>
  <c r="G41" i="1"/>
  <c r="L25" i="1"/>
  <c r="K25" i="1"/>
  <c r="H25" i="1"/>
  <c r="G25" i="1"/>
  <c r="G88" i="1" l="1"/>
  <c r="G59" i="1"/>
  <c r="G27" i="1"/>
  <c r="G43" i="1"/>
  <c r="K88" i="1"/>
  <c r="K145" i="1"/>
  <c r="G101" i="1"/>
  <c r="K101" i="1"/>
  <c r="K75" i="1"/>
  <c r="G75" i="1"/>
  <c r="G117" i="1"/>
  <c r="K117" i="1"/>
  <c r="G145" i="1"/>
  <c r="K59" i="1"/>
  <c r="K43" i="1"/>
  <c r="O171" i="1"/>
  <c r="P170" i="1" s="1"/>
  <c r="P171" i="1" s="1"/>
  <c r="K27" i="1"/>
  <c r="O88" i="1" l="1"/>
  <c r="P87" i="1" s="1"/>
  <c r="P88" i="1" s="1"/>
  <c r="O59" i="1"/>
  <c r="P58" i="1" s="1"/>
  <c r="P59" i="1" s="1"/>
  <c r="O43" i="1"/>
  <c r="P42" i="1" s="1"/>
  <c r="P43" i="1" s="1"/>
  <c r="O145" i="1"/>
  <c r="P144" i="1" s="1"/>
  <c r="P145" i="1" s="1"/>
  <c r="O101" i="1"/>
  <c r="P100" i="1" s="1"/>
  <c r="P101" i="1" s="1"/>
  <c r="O75" i="1"/>
  <c r="P74" i="1" s="1"/>
  <c r="P75" i="1" s="1"/>
  <c r="K119" i="1"/>
  <c r="L121" i="1" s="1"/>
  <c r="K147" i="1" s="1"/>
  <c r="G119" i="1"/>
  <c r="O117" i="1"/>
  <c r="P116" i="1" s="1"/>
  <c r="P117" i="1" s="1"/>
  <c r="O119" i="1" l="1"/>
  <c r="P118" i="1" s="1"/>
  <c r="P119" i="1" s="1"/>
  <c r="H121" i="1"/>
  <c r="G147" i="1" s="1"/>
  <c r="K151" i="1"/>
  <c r="L29" i="1" s="1"/>
  <c r="G151" i="1" l="1"/>
  <c r="I27" i="1" s="1"/>
  <c r="O147" i="1"/>
  <c r="P146" i="1" s="1"/>
  <c r="P147" i="1" s="1"/>
  <c r="K33" i="1"/>
  <c r="K31" i="1" s="1"/>
  <c r="K123" i="1" s="1"/>
  <c r="K153" i="1" s="1"/>
  <c r="K178" i="1" s="1"/>
  <c r="K181" i="1" s="1"/>
  <c r="H29" i="1" l="1"/>
  <c r="K180" i="1"/>
  <c r="G32" i="1"/>
  <c r="G31" i="1" s="1"/>
  <c r="G123" i="1" s="1"/>
  <c r="O151" i="1"/>
  <c r="P150" i="1" s="1"/>
  <c r="P151" i="1" s="1"/>
  <c r="M179" i="1"/>
  <c r="O123" i="1" l="1"/>
  <c r="P122" i="1" s="1"/>
  <c r="P123" i="1" s="1"/>
  <c r="G153" i="1"/>
  <c r="O31" i="1"/>
  <c r="P30" i="1" s="1"/>
  <c r="P31" i="1" s="1"/>
  <c r="H32" i="1"/>
  <c r="G178" i="1" l="1"/>
  <c r="G181" i="1" s="1"/>
  <c r="O153" i="1"/>
  <c r="P152" i="1" s="1"/>
  <c r="P153" i="1" s="1"/>
  <c r="G180" i="1" l="1"/>
  <c r="I179" i="1"/>
  <c r="O178" i="1"/>
  <c r="P177" i="1" s="1"/>
  <c r="P17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Sans Casas, Montserrat</author>
  </authors>
  <commentList>
    <comment ref="I15" authorId="0" shapeId="0" xr:uid="{0FC06181-E875-490A-B834-7F4560BFE516}">
      <text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</t>
        </r>
        <r>
          <rPr>
            <b/>
            <sz val="11"/>
            <color indexed="81"/>
            <rFont val="Tahoma"/>
            <family val="2"/>
          </rPr>
          <t>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</t>
        </r>
        <r>
          <rPr>
            <b/>
            <sz val="11"/>
            <color indexed="81"/>
            <rFont val="Tahoma"/>
            <family val="2"/>
          </rPr>
          <t>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 
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M15" authorId="0" shapeId="0" xr:uid="{07D77D64-AD2E-4A4F-A81C-D9AD8195F5A9}">
      <text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</t>
        </r>
        <r>
          <rPr>
            <b/>
            <sz val="11"/>
            <color indexed="81"/>
            <rFont val="Tahoma"/>
            <family val="2"/>
          </rPr>
          <t>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</t>
        </r>
        <r>
          <rPr>
            <b/>
            <sz val="11"/>
            <color indexed="81"/>
            <rFont val="Tahoma"/>
            <family val="2"/>
          </rPr>
          <t>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 
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I47" authorId="0" shapeId="0" xr:uid="{5537652C-87AC-405B-A16E-30D7E408989F}">
      <text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</t>
        </r>
        <r>
          <rPr>
            <b/>
            <sz val="11"/>
            <color indexed="81"/>
            <rFont val="Tahoma"/>
            <family val="2"/>
          </rPr>
          <t>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</t>
        </r>
        <r>
          <rPr>
            <b/>
            <sz val="11"/>
            <color indexed="81"/>
            <rFont val="Tahoma"/>
            <family val="2"/>
          </rPr>
          <t>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 
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M47" authorId="0" shapeId="0" xr:uid="{86DEF8C5-988F-498E-BD1C-C5BE6AB690E2}">
      <text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</t>
        </r>
        <r>
          <rPr>
            <b/>
            <sz val="11"/>
            <color indexed="81"/>
            <rFont val="Tahoma"/>
            <family val="2"/>
          </rPr>
          <t>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</t>
        </r>
        <r>
          <rPr>
            <b/>
            <sz val="11"/>
            <color indexed="81"/>
            <rFont val="Tahoma"/>
            <family val="2"/>
          </rPr>
          <t>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 
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I63" authorId="0" shapeId="0" xr:uid="{E396640B-5BDC-4DB3-9BE1-4A882D8CF4B0}">
      <text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</t>
        </r>
        <r>
          <rPr>
            <b/>
            <sz val="11"/>
            <color indexed="81"/>
            <rFont val="Tahoma"/>
            <family val="2"/>
          </rPr>
          <t>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</t>
        </r>
        <r>
          <rPr>
            <b/>
            <sz val="11"/>
            <color indexed="81"/>
            <rFont val="Tahoma"/>
            <family val="2"/>
          </rPr>
          <t>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 
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M63" authorId="0" shapeId="0" xr:uid="{D3CF7A44-22EE-4EB7-B351-2D44E136CE2D}">
      <text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</t>
        </r>
        <r>
          <rPr>
            <b/>
            <sz val="11"/>
            <color indexed="81"/>
            <rFont val="Tahoma"/>
            <family val="2"/>
          </rPr>
          <t>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</t>
        </r>
        <r>
          <rPr>
            <b/>
            <sz val="11"/>
            <color indexed="81"/>
            <rFont val="Tahoma"/>
            <family val="2"/>
          </rPr>
          <t>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 
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I79" authorId="0" shapeId="0" xr:uid="{92B52388-4FCA-4E77-A98D-AE0FF5689400}">
      <text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</t>
        </r>
        <r>
          <rPr>
            <b/>
            <sz val="11"/>
            <color indexed="81"/>
            <rFont val="Tahoma"/>
            <family val="2"/>
          </rPr>
          <t>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</t>
        </r>
        <r>
          <rPr>
            <b/>
            <sz val="11"/>
            <color indexed="81"/>
            <rFont val="Tahoma"/>
            <family val="2"/>
          </rPr>
          <t>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 
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M79" authorId="0" shapeId="0" xr:uid="{008F7DA0-BDD9-4052-A3DC-C7A18A8D796F}">
      <text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</t>
        </r>
        <r>
          <rPr>
            <b/>
            <sz val="11"/>
            <color indexed="81"/>
            <rFont val="Tahoma"/>
            <family val="2"/>
          </rPr>
          <t>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</t>
        </r>
        <r>
          <rPr>
            <b/>
            <sz val="11"/>
            <color indexed="81"/>
            <rFont val="Tahoma"/>
            <family val="2"/>
          </rPr>
          <t>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 
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I92" authorId="0" shapeId="0" xr:uid="{D2B2CFAD-BBAB-4CEF-AC7C-498E05AAB91D}">
      <text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</t>
        </r>
        <r>
          <rPr>
            <b/>
            <sz val="11"/>
            <color indexed="81"/>
            <rFont val="Tahoma"/>
            <family val="2"/>
          </rPr>
          <t>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</t>
        </r>
        <r>
          <rPr>
            <b/>
            <sz val="11"/>
            <color indexed="81"/>
            <rFont val="Tahoma"/>
            <family val="2"/>
          </rPr>
          <t>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 
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M92" authorId="0" shapeId="0" xr:uid="{A2173261-7F9D-4931-BDB4-E4EE1A88F182}">
      <text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</t>
        </r>
        <r>
          <rPr>
            <b/>
            <sz val="11"/>
            <color indexed="81"/>
            <rFont val="Tahoma"/>
            <family val="2"/>
          </rPr>
          <t>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</t>
        </r>
        <r>
          <rPr>
            <b/>
            <sz val="11"/>
            <color indexed="81"/>
            <rFont val="Tahoma"/>
            <family val="2"/>
          </rPr>
          <t>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 
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I105" authorId="0" shapeId="0" xr:uid="{15A36C49-75A9-488C-BBF3-10E9085C29A8}">
      <text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</t>
        </r>
        <r>
          <rPr>
            <b/>
            <sz val="11"/>
            <color indexed="81"/>
            <rFont val="Tahoma"/>
            <family val="2"/>
          </rPr>
          <t>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</t>
        </r>
        <r>
          <rPr>
            <b/>
            <sz val="11"/>
            <color indexed="81"/>
            <rFont val="Tahoma"/>
            <family val="2"/>
          </rPr>
          <t>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 
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M105" authorId="0" shapeId="0" xr:uid="{5CEA3885-2CA8-4099-96F6-1C5EB47B6C94}">
      <text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</t>
        </r>
        <r>
          <rPr>
            <b/>
            <sz val="11"/>
            <color indexed="81"/>
            <rFont val="Tahoma"/>
            <family val="2"/>
          </rPr>
          <t>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</t>
        </r>
        <r>
          <rPr>
            <b/>
            <sz val="11"/>
            <color indexed="81"/>
            <rFont val="Tahoma"/>
            <family val="2"/>
          </rPr>
          <t>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 
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I133" authorId="0" shapeId="0" xr:uid="{2052E527-05BA-42ED-A400-E14BF0E93FAE}">
      <text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</t>
        </r>
        <r>
          <rPr>
            <b/>
            <sz val="11"/>
            <color indexed="81"/>
            <rFont val="Tahoma"/>
            <family val="2"/>
          </rPr>
          <t>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</t>
        </r>
        <r>
          <rPr>
            <b/>
            <sz val="11"/>
            <color indexed="81"/>
            <rFont val="Tahoma"/>
            <family val="2"/>
          </rPr>
          <t>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 
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M133" authorId="0" shapeId="0" xr:uid="{7B24BEAD-80D2-46D4-9B32-CBB1730BF864}">
      <text>
        <r>
          <rPr>
            <b/>
            <sz val="11"/>
            <color indexed="81"/>
            <rFont val="Tahoma"/>
            <family val="2"/>
          </rPr>
          <t>S’entén per persona/entitat vinculad</t>
        </r>
        <r>
          <rPr>
            <sz val="11"/>
            <color indexed="81"/>
            <rFont val="Tahoma"/>
            <family val="2"/>
          </rPr>
          <t xml:space="preserve">a aquella en què concorre alguna de les circumstàncies següents:        
</t>
        </r>
        <r>
          <rPr>
            <b/>
            <sz val="11"/>
            <color indexed="81"/>
            <rFont val="Tahoma"/>
            <family val="2"/>
          </rPr>
          <t xml:space="preserve">a) </t>
        </r>
        <r>
          <rPr>
            <sz val="11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  
</t>
        </r>
        <r>
          <rPr>
            <b/>
            <sz val="11"/>
            <color indexed="81"/>
            <rFont val="Tahoma"/>
            <family val="2"/>
          </rPr>
          <t>b)</t>
        </r>
        <r>
          <rPr>
            <sz val="11"/>
            <color indexed="81"/>
            <rFont val="Tahoma"/>
            <family val="2"/>
          </rPr>
          <t xml:space="preserve"> Les persones físiques i jurídiques que tinguin una relació laboral retribuïda mitjançant pagaments periòdics. 
</t>
        </r>
        <r>
          <rPr>
            <b/>
            <sz val="11"/>
            <color indexed="81"/>
            <rFont val="Tahoma"/>
            <family val="2"/>
          </rPr>
          <t xml:space="preserve">c) </t>
        </r>
        <r>
          <rPr>
            <sz val="11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  
</t>
        </r>
        <r>
          <rPr>
            <b/>
            <sz val="11"/>
            <color indexed="81"/>
            <rFont val="Tahoma"/>
            <family val="2"/>
          </rPr>
          <t>d)</t>
        </r>
        <r>
          <rPr>
            <sz val="11"/>
            <color indexed="81"/>
            <rFont val="Tahoma"/>
            <family val="2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</t>
        </r>
        <r>
          <rPr>
            <b/>
            <sz val="11"/>
            <color indexed="81"/>
            <rFont val="Tahoma"/>
            <family val="2"/>
          </rPr>
          <t xml:space="preserve">e) </t>
        </r>
        <r>
          <rPr>
            <sz val="11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</t>
        </r>
        <r>
          <rPr>
            <b/>
            <sz val="11"/>
            <color indexed="81"/>
            <rFont val="Tahoma"/>
            <family val="2"/>
          </rPr>
          <t>f)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 
</t>
        </r>
        <r>
          <rPr>
            <b/>
            <sz val="11"/>
            <color indexed="81"/>
            <rFont val="Tahoma"/>
            <family val="2"/>
          </rPr>
          <t>g)</t>
        </r>
        <r>
          <rPr>
            <sz val="11"/>
            <color indexed="81"/>
            <rFont val="Tahoma"/>
            <family val="2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</commentList>
</comments>
</file>

<file path=xl/sharedStrings.xml><?xml version="1.0" encoding="utf-8"?>
<sst xmlns="http://schemas.openxmlformats.org/spreadsheetml/2006/main" count="160" uniqueCount="63">
  <si>
    <t xml:space="preserve">FITXA ECONOMICO-FINANCERA  </t>
  </si>
  <si>
    <t>Nom del Sol·licitant :</t>
  </si>
  <si>
    <t>Nom de la Fira o Saló :</t>
  </si>
  <si>
    <t>Dates de la Fira o Saló :</t>
  </si>
  <si>
    <t>PRESSUPOST PREVIST</t>
  </si>
  <si>
    <t>PRESSUPOST EXECUTAT</t>
  </si>
  <si>
    <t xml:space="preserve">DESVIACIÓ </t>
  </si>
  <si>
    <r>
      <t xml:space="preserve">(a presentar al </t>
    </r>
    <r>
      <rPr>
        <b/>
        <u/>
        <sz val="9"/>
        <rFont val="Arial"/>
        <family val="2"/>
      </rPr>
      <t>sol·licitar</t>
    </r>
    <r>
      <rPr>
        <u/>
        <sz val="9"/>
        <rFont val="Arial"/>
        <family val="2"/>
      </rPr>
      <t xml:space="preserve"> </t>
    </r>
    <r>
      <rPr>
        <sz val="9"/>
        <rFont val="Arial"/>
        <family val="2"/>
      </rPr>
      <t>la subvenció)</t>
    </r>
  </si>
  <si>
    <r>
      <t xml:space="preserve">( a presentar al </t>
    </r>
    <r>
      <rPr>
        <b/>
        <u/>
        <sz val="9"/>
        <rFont val="Arial"/>
        <family val="2"/>
      </rPr>
      <t>justificar</t>
    </r>
    <r>
      <rPr>
        <sz val="9"/>
        <rFont val="Arial"/>
        <family val="2"/>
      </rPr>
      <t xml:space="preserve"> la subvenció atorgada)</t>
    </r>
  </si>
  <si>
    <t>DESPESES</t>
  </si>
  <si>
    <t xml:space="preserve"> marcar "X"</t>
  </si>
  <si>
    <t>DESPESES DIRECTES</t>
  </si>
  <si>
    <t>Externes</t>
  </si>
  <si>
    <t>Internes</t>
  </si>
  <si>
    <t>Despesa 
vinculada?</t>
  </si>
  <si>
    <t>Tipus de Despesa</t>
  </si>
  <si>
    <t>Nom i cognoms del treballador o Nom del Proveïdor</t>
  </si>
  <si>
    <t>Despeses de Direcció</t>
  </si>
  <si>
    <t>Despeses de Coordinació</t>
  </si>
  <si>
    <t>Despeses de Gestió</t>
  </si>
  <si>
    <t>Total 1.1.</t>
  </si>
  <si>
    <t>Total 1.1.Subvencionable</t>
  </si>
  <si>
    <t>(màxim el 40% del Total Despeses de la Fira o Saló)</t>
  </si>
  <si>
    <t>DESVIACIÓ PRESSUPOST</t>
  </si>
  <si>
    <t>1.2. Costos de contractació de serveis externs</t>
  </si>
  <si>
    <t>Total 1.2.</t>
  </si>
  <si>
    <t>1.3. Promoció i publicitat</t>
  </si>
  <si>
    <t>Total 1.3.</t>
  </si>
  <si>
    <t>1.4. Organització de taules rodones, debats, presentacions i exposicions</t>
  </si>
  <si>
    <t>Total 1.4.</t>
  </si>
  <si>
    <t>1.5. Actes d'inauguració i de cloenda</t>
  </si>
  <si>
    <t>Total 1.5.</t>
  </si>
  <si>
    <t>1.6. Desplaçament i estada d'autors/es i editors/es convidats</t>
  </si>
  <si>
    <t>Total 1.6.</t>
  </si>
  <si>
    <t>1.7. Cost de l'auditoria de justificació</t>
  </si>
  <si>
    <t>Total 1.7.</t>
  </si>
  <si>
    <t>TOTAL DESPESES DIRECTES</t>
  </si>
  <si>
    <t>Total suma Despeses Directes ( 1.1. a 1.7.)</t>
  </si>
  <si>
    <t>DESPESES INDIRECTES</t>
  </si>
  <si>
    <t>Total 1.8. Despeses indirectes</t>
  </si>
  <si>
    <t>TOTAL DESPESES INDIRECTES Subvencionables</t>
  </si>
  <si>
    <t>(màxim el 10% del Total Despeses Directes de la Fira o Saló)</t>
  </si>
  <si>
    <t>TOTAL DESPESES FIRA O SALÓ</t>
  </si>
  <si>
    <t>INGRESSOS</t>
  </si>
  <si>
    <t>Tipus d' ingrés</t>
  </si>
  <si>
    <t>Imports</t>
  </si>
  <si>
    <t>2.1. Recursos Propis</t>
  </si>
  <si>
    <t>2.2. Altres Ingressos</t>
  </si>
  <si>
    <t xml:space="preserve">2.3. Subvencions Públiques </t>
  </si>
  <si>
    <t>TOTAL INGRESSOS</t>
  </si>
  <si>
    <t>Total ingressos per a la Fira o Saló</t>
  </si>
  <si>
    <t>RESULTAT FIRA O SALÓ</t>
  </si>
  <si>
    <r>
      <t xml:space="preserve">( a presentar al </t>
    </r>
    <r>
      <rPr>
        <b/>
        <u/>
        <sz val="10"/>
        <rFont val="Arial"/>
        <family val="2"/>
      </rPr>
      <t>justificar</t>
    </r>
    <r>
      <rPr>
        <sz val="10"/>
        <rFont val="Arial"/>
        <family val="2"/>
      </rPr>
      <t xml:space="preserve"> la subvenció atorgada)</t>
    </r>
  </si>
  <si>
    <r>
      <t xml:space="preserve">(a presentar al </t>
    </r>
    <r>
      <rPr>
        <b/>
        <u/>
        <sz val="10"/>
        <rFont val="Arial"/>
        <family val="2"/>
      </rPr>
      <t>sol·licitar</t>
    </r>
    <r>
      <rPr>
        <u/>
        <sz val="10"/>
        <rFont val="Arial"/>
        <family val="2"/>
      </rPr>
      <t xml:space="preserve"> </t>
    </r>
    <r>
      <rPr>
        <sz val="10"/>
        <rFont val="Arial"/>
        <family val="2"/>
      </rPr>
      <t>la subvenció)</t>
    </r>
  </si>
  <si>
    <t>1.1. Despeses de direcció, coordinació i gestió  (màxim el 40% del Total Despeses de la Fira o Saló)</t>
  </si>
  <si>
    <t>1.8. Despeses indirectes     (màxim el 10% de les Despeses Directes)</t>
  </si>
  <si>
    <t xml:space="preserve">% </t>
  </si>
  <si>
    <t xml:space="preserve">TOTAL DESPESES DIRECTES subvencionables </t>
  </si>
  <si>
    <t>TOTAL DESPESES SUBVENCIONABLES FIRA O SALÓ</t>
  </si>
  <si>
    <t>Total despeses subvencionables per a la Fira o Saló</t>
  </si>
  <si>
    <t>(màxim 40%)</t>
  </si>
  <si>
    <t>Percentatge de despeses 1.1.de direcció, coordinació i gestió 
sobre el Total Despesa Fira:</t>
  </si>
  <si>
    <t>ICEC  -  Subvencions per a l'organització de fires i salons del llibre a Catalunya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</si>
</sst>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27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6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1"/>
      <color theme="0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theme="0"/>
      <name val="Arial"/>
      <family val="2"/>
    </font>
    <font>
      <b/>
      <i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296">
    <xf numFmtId="0" fontId="0" fillId="0" borderId="0" xfId="0"/>
    <xf numFmtId="164" fontId="19" fillId="0" borderId="4" xfId="1" applyFont="1" applyBorder="1" applyProtection="1"/>
    <xf numFmtId="0" fontId="19" fillId="0" borderId="0" xfId="0" applyFont="1" applyAlignment="1" applyProtection="1"/>
    <xf numFmtId="0" fontId="0" fillId="0" borderId="0" xfId="0" applyProtection="1"/>
    <xf numFmtId="164" fontId="19" fillId="0" borderId="28" xfId="1" applyFont="1" applyBorder="1" applyProtection="1"/>
    <xf numFmtId="0" fontId="0" fillId="0" borderId="0" xfId="0" applyAlignment="1" applyProtection="1"/>
    <xf numFmtId="0" fontId="19" fillId="0" borderId="0" xfId="0" applyFont="1" applyProtection="1"/>
    <xf numFmtId="0" fontId="18" fillId="0" borderId="0" xfId="0" applyFont="1" applyProtection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164" fontId="19" fillId="0" borderId="17" xfId="1" applyFont="1" applyBorder="1" applyProtection="1">
      <protection locked="0"/>
    </xf>
    <xf numFmtId="164" fontId="19" fillId="0" borderId="19" xfId="1" applyFont="1" applyBorder="1" applyProtection="1">
      <protection locked="0"/>
    </xf>
    <xf numFmtId="0" fontId="19" fillId="0" borderId="18" xfId="0" applyFont="1" applyBorder="1" applyAlignment="1" applyProtection="1">
      <protection locked="0"/>
    </xf>
    <xf numFmtId="164" fontId="19" fillId="0" borderId="18" xfId="1" applyFont="1" applyBorder="1" applyProtection="1">
      <protection locked="0"/>
    </xf>
    <xf numFmtId="0" fontId="19" fillId="0" borderId="19" xfId="0" applyFont="1" applyBorder="1" applyAlignment="1" applyProtection="1">
      <protection locked="0"/>
    </xf>
    <xf numFmtId="164" fontId="19" fillId="0" borderId="20" xfId="1" applyFont="1" applyBorder="1" applyProtection="1">
      <protection locked="0"/>
    </xf>
    <xf numFmtId="164" fontId="19" fillId="0" borderId="16" xfId="1" applyFont="1" applyBorder="1" applyProtection="1">
      <protection locked="0"/>
    </xf>
    <xf numFmtId="0" fontId="19" fillId="0" borderId="22" xfId="0" applyFont="1" applyBorder="1" applyAlignment="1" applyProtection="1">
      <protection locked="0"/>
    </xf>
    <xf numFmtId="164" fontId="19" fillId="0" borderId="22" xfId="1" applyFont="1" applyBorder="1" applyProtection="1">
      <protection locked="0"/>
    </xf>
    <xf numFmtId="0" fontId="19" fillId="0" borderId="16" xfId="0" applyFont="1" applyBorder="1" applyAlignment="1" applyProtection="1">
      <protection locked="0"/>
    </xf>
    <xf numFmtId="164" fontId="19" fillId="0" borderId="23" xfId="1" applyFont="1" applyBorder="1" applyProtection="1">
      <protection locked="0"/>
    </xf>
    <xf numFmtId="164" fontId="19" fillId="0" borderId="24" xfId="1" applyFont="1" applyBorder="1" applyProtection="1">
      <protection locked="0"/>
    </xf>
    <xf numFmtId="0" fontId="19" fillId="0" borderId="14" xfId="0" applyFont="1" applyBorder="1" applyAlignment="1" applyProtection="1">
      <protection locked="0"/>
    </xf>
    <xf numFmtId="164" fontId="19" fillId="0" borderId="14" xfId="1" applyFont="1" applyBorder="1" applyProtection="1">
      <protection locked="0"/>
    </xf>
    <xf numFmtId="164" fontId="19" fillId="0" borderId="25" xfId="1" applyFont="1" applyBorder="1" applyProtection="1">
      <protection locked="0"/>
    </xf>
    <xf numFmtId="164" fontId="19" fillId="0" borderId="26" xfId="1" applyFont="1" applyBorder="1" applyProtection="1">
      <protection locked="0"/>
    </xf>
    <xf numFmtId="0" fontId="19" fillId="0" borderId="27" xfId="0" applyFont="1" applyBorder="1" applyAlignment="1" applyProtection="1">
      <protection locked="0"/>
    </xf>
    <xf numFmtId="164" fontId="19" fillId="0" borderId="27" xfId="1" applyFont="1" applyBorder="1" applyProtection="1">
      <protection locked="0"/>
    </xf>
    <xf numFmtId="0" fontId="19" fillId="0" borderId="26" xfId="0" applyFont="1" applyBorder="1" applyAlignment="1" applyProtection="1">
      <protection locked="0"/>
    </xf>
    <xf numFmtId="0" fontId="19" fillId="0" borderId="0" xfId="0" applyFont="1" applyProtection="1"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Protection="1">
      <protection locked="0"/>
    </xf>
    <xf numFmtId="164" fontId="5" fillId="0" borderId="0" xfId="0" applyNumberFormat="1" applyFont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3" borderId="11" xfId="3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4" fontId="6" fillId="4" borderId="12" xfId="0" applyNumberFormat="1" applyFont="1" applyFill="1" applyBorder="1" applyAlignment="1" applyProtection="1">
      <alignment horizontal="center" vertical="center"/>
      <protection locked="0"/>
    </xf>
    <xf numFmtId="164" fontId="18" fillId="0" borderId="0" xfId="0" applyNumberFormat="1" applyFont="1" applyProtection="1">
      <protection locked="0"/>
    </xf>
    <xf numFmtId="4" fontId="3" fillId="0" borderId="5" xfId="0" applyNumberFormat="1" applyFont="1" applyFill="1" applyBorder="1" applyAlignment="1" applyProtection="1">
      <alignment horizontal="right" vertical="center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164" fontId="3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protection locked="0"/>
    </xf>
    <xf numFmtId="0" fontId="4" fillId="0" borderId="0" xfId="0" applyFont="1" applyFill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0" xfId="0" applyFill="1" applyProtection="1">
      <protection locked="0"/>
    </xf>
    <xf numFmtId="164" fontId="6" fillId="0" borderId="2" xfId="1" applyFont="1" applyFill="1" applyBorder="1" applyAlignment="1" applyProtection="1">
      <alignment horizontal="center" vertical="center"/>
      <protection locked="0"/>
    </xf>
    <xf numFmtId="9" fontId="6" fillId="0" borderId="3" xfId="2" applyFont="1" applyFill="1" applyBorder="1" applyAlignment="1" applyProtection="1">
      <alignment horizontal="center" vertical="center"/>
      <protection locked="0"/>
    </xf>
    <xf numFmtId="0" fontId="6" fillId="3" borderId="4" xfId="3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/>
    </xf>
    <xf numFmtId="9" fontId="4" fillId="0" borderId="0" xfId="2" applyFont="1" applyFill="1" applyBorder="1" applyAlignment="1" applyProtection="1">
      <alignment horizontal="center" vertical="center"/>
    </xf>
    <xf numFmtId="164" fontId="6" fillId="10" borderId="4" xfId="1" applyFont="1" applyFill="1" applyBorder="1" applyAlignment="1" applyProtection="1">
      <alignment horizontal="center" vertical="center"/>
    </xf>
    <xf numFmtId="9" fontId="6" fillId="10" borderId="4" xfId="2" applyFont="1" applyFill="1" applyBorder="1" applyAlignment="1" applyProtection="1">
      <alignment horizontal="center" vertical="center"/>
    </xf>
    <xf numFmtId="164" fontId="19" fillId="0" borderId="3" xfId="1" applyFont="1" applyBorder="1" applyProtection="1"/>
    <xf numFmtId="164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/>
    <xf numFmtId="0" fontId="4" fillId="0" borderId="0" xfId="0" applyFont="1" applyProtection="1"/>
    <xf numFmtId="164" fontId="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164" fontId="22" fillId="0" borderId="0" xfId="0" applyNumberFormat="1" applyFont="1" applyAlignment="1" applyProtection="1">
      <alignment vertical="center"/>
    </xf>
    <xf numFmtId="0" fontId="22" fillId="0" borderId="0" xfId="0" applyFont="1" applyAlignment="1" applyProtection="1">
      <alignment horizontal="center"/>
    </xf>
    <xf numFmtId="0" fontId="22" fillId="0" borderId="0" xfId="0" applyFont="1" applyAlignment="1" applyProtection="1"/>
    <xf numFmtId="0" fontId="22" fillId="0" borderId="0" xfId="0" applyFont="1" applyProtection="1"/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 applyAlignment="1" applyProtection="1"/>
    <xf numFmtId="0" fontId="0" fillId="0" borderId="0" xfId="0" applyFill="1" applyProtection="1"/>
    <xf numFmtId="164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164" fontId="4" fillId="0" borderId="0" xfId="0" applyNumberFormat="1" applyFont="1" applyAlignment="1" applyProtection="1"/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9" fontId="4" fillId="0" borderId="0" xfId="2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9" fontId="14" fillId="0" borderId="0" xfId="2" applyFont="1" applyBorder="1" applyAlignment="1" applyProtection="1">
      <alignment horizontal="right" vertical="center"/>
    </xf>
    <xf numFmtId="0" fontId="13" fillId="0" borderId="0" xfId="0" applyFont="1" applyAlignment="1" applyProtection="1">
      <alignment horizontal="center"/>
    </xf>
    <xf numFmtId="0" fontId="6" fillId="10" borderId="4" xfId="0" applyFont="1" applyFill="1" applyBorder="1" applyAlignment="1" applyProtection="1">
      <alignment horizontal="center" vertical="center"/>
    </xf>
    <xf numFmtId="164" fontId="25" fillId="0" borderId="0" xfId="0" applyNumberFormat="1" applyFont="1" applyFill="1" applyAlignment="1" applyProtection="1">
      <alignment horizontal="center"/>
      <protection locked="0"/>
    </xf>
    <xf numFmtId="164" fontId="25" fillId="0" borderId="0" xfId="0" applyNumberFormat="1" applyFont="1" applyAlignment="1" applyProtection="1">
      <alignment horizontal="center"/>
      <protection locked="0"/>
    </xf>
    <xf numFmtId="164" fontId="11" fillId="0" borderId="0" xfId="1" applyFont="1" applyBorder="1" applyAlignment="1" applyProtection="1">
      <alignment horizontal="center"/>
    </xf>
    <xf numFmtId="164" fontId="6" fillId="0" borderId="0" xfId="1" applyFont="1" applyBorder="1" applyAlignment="1" applyProtection="1">
      <alignment wrapText="1"/>
    </xf>
    <xf numFmtId="0" fontId="26" fillId="0" borderId="0" xfId="0" applyFont="1" applyAlignment="1" applyProtection="1">
      <alignment horizontal="center" vertical="center"/>
    </xf>
    <xf numFmtId="164" fontId="22" fillId="0" borderId="20" xfId="1" applyFont="1" applyBorder="1" applyProtection="1">
      <protection locked="0"/>
    </xf>
    <xf numFmtId="165" fontId="11" fillId="12" borderId="4" xfId="2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Alignment="1" applyProtection="1"/>
    <xf numFmtId="164" fontId="11" fillId="0" borderId="0" xfId="1" applyFont="1" applyBorder="1" applyAlignment="1" applyProtection="1">
      <alignment horizontal="center" vertical="center"/>
    </xf>
    <xf numFmtId="0" fontId="13" fillId="0" borderId="33" xfId="0" applyFont="1" applyBorder="1" applyAlignment="1" applyProtection="1">
      <alignment horizontal="left" vertical="top"/>
      <protection locked="0"/>
    </xf>
    <xf numFmtId="0" fontId="13" fillId="0" borderId="22" xfId="0" applyFont="1" applyBorder="1" applyAlignment="1" applyProtection="1">
      <alignment horizontal="left" vertical="top"/>
      <protection locked="0"/>
    </xf>
    <xf numFmtId="0" fontId="13" fillId="0" borderId="32" xfId="0" applyFont="1" applyBorder="1" applyAlignment="1" applyProtection="1">
      <alignment horizontal="left" vertical="top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 applyProtection="1">
      <alignment horizontal="right" vertical="center"/>
      <protection locked="0"/>
    </xf>
    <xf numFmtId="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3" fillId="8" borderId="1" xfId="0" applyNumberFormat="1" applyFont="1" applyFill="1" applyBorder="1" applyAlignment="1" applyProtection="1">
      <alignment horizontal="center" vertical="center"/>
    </xf>
    <xf numFmtId="164" fontId="23" fillId="8" borderId="2" xfId="0" applyNumberFormat="1" applyFont="1" applyFill="1" applyBorder="1" applyAlignment="1" applyProtection="1">
      <alignment horizontal="center" vertical="center"/>
    </xf>
    <xf numFmtId="164" fontId="23" fillId="8" borderId="3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164" fontId="2" fillId="8" borderId="1" xfId="0" applyNumberFormat="1" applyFont="1" applyFill="1" applyBorder="1" applyAlignment="1" applyProtection="1">
      <alignment horizontal="right" vertical="center"/>
    </xf>
    <xf numFmtId="164" fontId="2" fillId="8" borderId="2" xfId="0" applyNumberFormat="1" applyFont="1" applyFill="1" applyBorder="1" applyAlignment="1" applyProtection="1">
      <alignment horizontal="right" vertical="center"/>
    </xf>
    <xf numFmtId="164" fontId="2" fillId="8" borderId="3" xfId="0" applyNumberFormat="1" applyFont="1" applyFill="1" applyBorder="1" applyAlignment="1" applyProtection="1">
      <alignment horizontal="right" vertical="center"/>
    </xf>
    <xf numFmtId="164" fontId="11" fillId="0" borderId="1" xfId="1" applyFont="1" applyBorder="1" applyAlignment="1" applyProtection="1">
      <alignment horizontal="center"/>
    </xf>
    <xf numFmtId="164" fontId="11" fillId="0" borderId="2" xfId="1" applyFont="1" applyBorder="1" applyAlignment="1" applyProtection="1">
      <alignment horizontal="center"/>
    </xf>
    <xf numFmtId="164" fontId="11" fillId="0" borderId="3" xfId="1" applyFont="1" applyBorder="1" applyAlignment="1" applyProtection="1">
      <alignment horizontal="center"/>
    </xf>
    <xf numFmtId="4" fontId="2" fillId="8" borderId="1" xfId="0" applyNumberFormat="1" applyFont="1" applyFill="1" applyBorder="1" applyAlignment="1" applyProtection="1">
      <alignment horizontal="right" vertical="center"/>
      <protection locked="0"/>
    </xf>
    <xf numFmtId="4" fontId="2" fillId="8" borderId="2" xfId="0" applyNumberFormat="1" applyFont="1" applyFill="1" applyBorder="1" applyAlignment="1" applyProtection="1">
      <alignment horizontal="right" vertical="center"/>
      <protection locked="0"/>
    </xf>
    <xf numFmtId="4" fontId="2" fillId="8" borderId="3" xfId="0" applyNumberFormat="1" applyFont="1" applyFill="1" applyBorder="1" applyAlignment="1" applyProtection="1">
      <alignment horizontal="right" vertical="center"/>
      <protection locked="0"/>
    </xf>
    <xf numFmtId="4" fontId="2" fillId="8" borderId="1" xfId="0" applyNumberFormat="1" applyFont="1" applyFill="1" applyBorder="1" applyAlignment="1" applyProtection="1">
      <alignment horizontal="right" vertical="center"/>
    </xf>
    <xf numFmtId="4" fontId="2" fillId="8" borderId="2" xfId="0" applyNumberFormat="1" applyFont="1" applyFill="1" applyBorder="1" applyAlignment="1" applyProtection="1">
      <alignment horizontal="right" vertical="center"/>
    </xf>
    <xf numFmtId="4" fontId="2" fillId="8" borderId="3" xfId="0" applyNumberFormat="1" applyFont="1" applyFill="1" applyBorder="1" applyAlignment="1" applyProtection="1">
      <alignment horizontal="right" vertical="center"/>
    </xf>
    <xf numFmtId="0" fontId="10" fillId="0" borderId="32" xfId="0" applyFont="1" applyBorder="1" applyAlignment="1" applyProtection="1">
      <alignment horizontal="left"/>
      <protection locked="0"/>
    </xf>
    <xf numFmtId="0" fontId="10" fillId="0" borderId="33" xfId="0" applyFont="1" applyBorder="1" applyAlignment="1" applyProtection="1">
      <alignment horizontal="left"/>
      <protection locked="0"/>
    </xf>
    <xf numFmtId="0" fontId="10" fillId="0" borderId="21" xfId="0" applyFont="1" applyBorder="1" applyAlignment="1" applyProtection="1">
      <alignment horizontal="left"/>
      <protection locked="0"/>
    </xf>
    <xf numFmtId="164" fontId="11" fillId="0" borderId="33" xfId="1" applyFont="1" applyBorder="1" applyAlignment="1" applyProtection="1">
      <protection locked="0"/>
    </xf>
    <xf numFmtId="164" fontId="11" fillId="0" borderId="22" xfId="1" applyFont="1" applyBorder="1" applyAlignment="1" applyProtection="1">
      <protection locked="0"/>
    </xf>
    <xf numFmtId="164" fontId="11" fillId="0" borderId="32" xfId="1" applyFont="1" applyBorder="1" applyAlignment="1" applyProtection="1">
      <alignment horizontal="center"/>
      <protection locked="0"/>
    </xf>
    <xf numFmtId="164" fontId="11" fillId="0" borderId="33" xfId="1" applyFont="1" applyBorder="1" applyAlignment="1" applyProtection="1">
      <alignment horizontal="center"/>
      <protection locked="0"/>
    </xf>
    <xf numFmtId="164" fontId="11" fillId="0" borderId="22" xfId="1" applyFont="1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164" fontId="11" fillId="0" borderId="36" xfId="1" applyFont="1" applyBorder="1" applyAlignment="1" applyProtection="1">
      <alignment horizontal="center"/>
      <protection locked="0"/>
    </xf>
    <xf numFmtId="164" fontId="11" fillId="0" borderId="35" xfId="1" applyFont="1" applyBorder="1" applyAlignment="1" applyProtection="1">
      <alignment horizontal="center"/>
      <protection locked="0"/>
    </xf>
    <xf numFmtId="164" fontId="11" fillId="0" borderId="27" xfId="1" applyFont="1" applyBorder="1" applyAlignment="1" applyProtection="1">
      <alignment horizontal="center"/>
      <protection locked="0"/>
    </xf>
    <xf numFmtId="164" fontId="11" fillId="0" borderId="34" xfId="1" applyFont="1" applyBorder="1" applyAlignment="1" applyProtection="1">
      <alignment horizontal="center"/>
      <protection locked="0"/>
    </xf>
    <xf numFmtId="0" fontId="11" fillId="6" borderId="5" xfId="0" applyFont="1" applyFill="1" applyBorder="1" applyAlignment="1" applyProtection="1">
      <alignment horizontal="left"/>
      <protection locked="0"/>
    </xf>
    <xf numFmtId="0" fontId="11" fillId="6" borderId="6" xfId="0" applyFont="1" applyFill="1" applyBorder="1" applyAlignment="1" applyProtection="1">
      <alignment horizontal="left"/>
      <protection locked="0"/>
    </xf>
    <xf numFmtId="0" fontId="11" fillId="6" borderId="7" xfId="0" applyFont="1" applyFill="1" applyBorder="1" applyAlignment="1" applyProtection="1">
      <alignment horizontal="left"/>
      <protection locked="0"/>
    </xf>
    <xf numFmtId="0" fontId="11" fillId="6" borderId="30" xfId="0" applyFont="1" applyFill="1" applyBorder="1" applyAlignment="1" applyProtection="1">
      <alignment horizontal="center"/>
      <protection locked="0"/>
    </xf>
    <xf numFmtId="0" fontId="11" fillId="6" borderId="31" xfId="0" applyFont="1" applyFill="1" applyBorder="1" applyAlignment="1" applyProtection="1">
      <alignment horizontal="center"/>
      <protection locked="0"/>
    </xf>
    <xf numFmtId="0" fontId="11" fillId="6" borderId="18" xfId="0" applyFont="1" applyFill="1" applyBorder="1" applyAlignment="1" applyProtection="1">
      <alignment horizontal="center"/>
      <protection locked="0"/>
    </xf>
    <xf numFmtId="4" fontId="2" fillId="9" borderId="1" xfId="0" applyNumberFormat="1" applyFont="1" applyFill="1" applyBorder="1" applyAlignment="1" applyProtection="1">
      <alignment horizontal="left" vertical="center"/>
      <protection locked="0"/>
    </xf>
    <xf numFmtId="4" fontId="2" fillId="9" borderId="2" xfId="0" applyNumberFormat="1" applyFont="1" applyFill="1" applyBorder="1" applyAlignment="1" applyProtection="1">
      <alignment horizontal="left" vertical="center"/>
      <protection locked="0"/>
    </xf>
    <xf numFmtId="4" fontId="2" fillId="9" borderId="3" xfId="0" applyNumberFormat="1" applyFont="1" applyFill="1" applyBorder="1" applyAlignment="1" applyProtection="1">
      <alignment horizontal="left" vertical="center"/>
      <protection locked="0"/>
    </xf>
    <xf numFmtId="4" fontId="11" fillId="2" borderId="5" xfId="0" applyNumberFormat="1" applyFont="1" applyFill="1" applyBorder="1" applyAlignment="1" applyProtection="1">
      <alignment horizontal="left" vertical="center"/>
      <protection locked="0"/>
    </xf>
    <xf numFmtId="4" fontId="11" fillId="2" borderId="6" xfId="0" applyNumberFormat="1" applyFont="1" applyFill="1" applyBorder="1" applyAlignment="1" applyProtection="1">
      <alignment horizontal="left" vertical="center"/>
      <protection locked="0"/>
    </xf>
    <xf numFmtId="4" fontId="11" fillId="2" borderId="7" xfId="0" applyNumberFormat="1" applyFont="1" applyFill="1" applyBorder="1" applyAlignment="1" applyProtection="1">
      <alignment horizontal="left" vertical="center"/>
      <protection locked="0"/>
    </xf>
    <xf numFmtId="4" fontId="11" fillId="2" borderId="8" xfId="0" applyNumberFormat="1" applyFont="1" applyFill="1" applyBorder="1" applyAlignment="1" applyProtection="1">
      <alignment horizontal="left" vertical="center"/>
      <protection locked="0"/>
    </xf>
    <xf numFmtId="4" fontId="11" fillId="2" borderId="9" xfId="0" applyNumberFormat="1" applyFont="1" applyFill="1" applyBorder="1" applyAlignment="1" applyProtection="1">
      <alignment horizontal="left" vertical="center"/>
      <protection locked="0"/>
    </xf>
    <xf numFmtId="4" fontId="11" fillId="2" borderId="10" xfId="0" applyNumberFormat="1" applyFont="1" applyFill="1" applyBorder="1" applyAlignment="1" applyProtection="1">
      <alignment horizontal="left" vertical="center"/>
      <protection locked="0"/>
    </xf>
    <xf numFmtId="4" fontId="11" fillId="2" borderId="5" xfId="0" applyNumberFormat="1" applyFont="1" applyFill="1" applyBorder="1" applyAlignment="1" applyProtection="1">
      <alignment horizontal="center" vertical="center"/>
      <protection locked="0"/>
    </xf>
    <xf numFmtId="4" fontId="11" fillId="2" borderId="6" xfId="0" applyNumberFormat="1" applyFont="1" applyFill="1" applyBorder="1" applyAlignment="1" applyProtection="1">
      <alignment horizontal="center" vertical="center"/>
      <protection locked="0"/>
    </xf>
    <xf numFmtId="4" fontId="11" fillId="2" borderId="7" xfId="0" applyNumberFormat="1" applyFont="1" applyFill="1" applyBorder="1" applyAlignment="1" applyProtection="1">
      <alignment horizontal="center" vertical="center"/>
      <protection locked="0"/>
    </xf>
    <xf numFmtId="4" fontId="11" fillId="2" borderId="8" xfId="0" applyNumberFormat="1" applyFont="1" applyFill="1" applyBorder="1" applyAlignment="1" applyProtection="1">
      <alignment horizontal="center" vertical="center"/>
      <protection locked="0"/>
    </xf>
    <xf numFmtId="4" fontId="11" fillId="2" borderId="9" xfId="0" applyNumberFormat="1" applyFont="1" applyFill="1" applyBorder="1" applyAlignment="1" applyProtection="1">
      <alignment horizontal="center" vertical="center"/>
      <protection locked="0"/>
    </xf>
    <xf numFmtId="4" fontId="11" fillId="2" borderId="10" xfId="0" applyNumberFormat="1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right" vertical="center"/>
    </xf>
    <xf numFmtId="4" fontId="3" fillId="11" borderId="1" xfId="0" applyNumberFormat="1" applyFont="1" applyFill="1" applyBorder="1" applyAlignment="1" applyProtection="1">
      <alignment horizontal="right" vertical="center"/>
      <protection locked="0"/>
    </xf>
    <xf numFmtId="4" fontId="3" fillId="11" borderId="2" xfId="0" applyNumberFormat="1" applyFont="1" applyFill="1" applyBorder="1" applyAlignment="1" applyProtection="1">
      <alignment horizontal="right" vertical="center"/>
      <protection locked="0"/>
    </xf>
    <xf numFmtId="4" fontId="3" fillId="11" borderId="3" xfId="0" applyNumberFormat="1" applyFont="1" applyFill="1" applyBorder="1" applyAlignment="1" applyProtection="1">
      <alignment horizontal="right" vertical="center"/>
      <protection locked="0"/>
    </xf>
    <xf numFmtId="164" fontId="3" fillId="8" borderId="1" xfId="0" applyNumberFormat="1" applyFont="1" applyFill="1" applyBorder="1" applyAlignment="1" applyProtection="1">
      <alignment horizontal="center" vertical="center"/>
    </xf>
    <xf numFmtId="0" fontId="3" fillId="8" borderId="3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right"/>
      <protection locked="0"/>
    </xf>
    <xf numFmtId="164" fontId="11" fillId="7" borderId="1" xfId="1" applyFont="1" applyFill="1" applyBorder="1" applyAlignment="1" applyProtection="1">
      <alignment horizontal="center"/>
    </xf>
    <xf numFmtId="164" fontId="11" fillId="7" borderId="3" xfId="1" applyFont="1" applyFill="1" applyBorder="1" applyAlignment="1" applyProtection="1">
      <alignment horizontal="center"/>
    </xf>
    <xf numFmtId="4" fontId="3" fillId="7" borderId="5" xfId="0" applyNumberFormat="1" applyFont="1" applyFill="1" applyBorder="1" applyAlignment="1" applyProtection="1">
      <alignment horizontal="right" vertical="center"/>
      <protection locked="0"/>
    </xf>
    <xf numFmtId="4" fontId="3" fillId="7" borderId="6" xfId="0" applyNumberFormat="1" applyFont="1" applyFill="1" applyBorder="1" applyAlignment="1" applyProtection="1">
      <alignment horizontal="right" vertical="center"/>
      <protection locked="0"/>
    </xf>
    <xf numFmtId="4" fontId="3" fillId="7" borderId="7" xfId="0" applyNumberFormat="1" applyFont="1" applyFill="1" applyBorder="1" applyAlignment="1" applyProtection="1">
      <alignment horizontal="right" vertical="center"/>
      <protection locked="0"/>
    </xf>
    <xf numFmtId="164" fontId="3" fillId="7" borderId="5" xfId="0" applyNumberFormat="1" applyFont="1" applyFill="1" applyBorder="1" applyAlignment="1" applyProtection="1">
      <alignment horizontal="center" vertical="center"/>
    </xf>
    <xf numFmtId="164" fontId="3" fillId="7" borderId="7" xfId="0" applyNumberFormat="1" applyFont="1" applyFill="1" applyBorder="1" applyAlignment="1" applyProtection="1">
      <alignment horizontal="center" vertical="center"/>
    </xf>
    <xf numFmtId="164" fontId="3" fillId="7" borderId="8" xfId="0" applyNumberFormat="1" applyFont="1" applyFill="1" applyBorder="1" applyAlignment="1" applyProtection="1">
      <alignment horizontal="center" vertical="center"/>
    </xf>
    <xf numFmtId="164" fontId="3" fillId="7" borderId="10" xfId="0" applyNumberFormat="1" applyFont="1" applyFill="1" applyBorder="1" applyAlignment="1" applyProtection="1">
      <alignment horizontal="center" vertical="center"/>
    </xf>
    <xf numFmtId="4" fontId="12" fillId="7" borderId="8" xfId="0" applyNumberFormat="1" applyFont="1" applyFill="1" applyBorder="1" applyAlignment="1" applyProtection="1">
      <alignment horizontal="right" vertical="center"/>
      <protection locked="0"/>
    </xf>
    <xf numFmtId="4" fontId="12" fillId="7" borderId="9" xfId="0" applyNumberFormat="1" applyFont="1" applyFill="1" applyBorder="1" applyAlignment="1" applyProtection="1">
      <alignment horizontal="right" vertical="center"/>
      <protection locked="0"/>
    </xf>
    <xf numFmtId="4" fontId="12" fillId="7" borderId="10" xfId="0" applyNumberFormat="1" applyFont="1" applyFill="1" applyBorder="1" applyAlignment="1" applyProtection="1">
      <alignment horizontal="right" vertical="center"/>
      <protection locked="0"/>
    </xf>
    <xf numFmtId="0" fontId="13" fillId="0" borderId="34" xfId="0" applyFont="1" applyBorder="1" applyAlignment="1" applyProtection="1">
      <alignment horizontal="left" vertical="top"/>
      <protection locked="0"/>
    </xf>
    <xf numFmtId="0" fontId="13" fillId="0" borderId="35" xfId="0" applyFont="1" applyBorder="1" applyAlignment="1" applyProtection="1">
      <alignment horizontal="left" vertical="top"/>
      <protection locked="0"/>
    </xf>
    <xf numFmtId="0" fontId="13" fillId="0" borderId="27" xfId="0" applyFont="1" applyBorder="1" applyAlignment="1" applyProtection="1">
      <alignment horizontal="left" vertical="top"/>
      <protection locked="0"/>
    </xf>
    <xf numFmtId="0" fontId="13" fillId="0" borderId="30" xfId="0" applyFont="1" applyBorder="1" applyAlignment="1" applyProtection="1">
      <alignment horizontal="left" vertical="top"/>
      <protection locked="0"/>
    </xf>
    <xf numFmtId="0" fontId="13" fillId="0" borderId="31" xfId="0" applyFont="1" applyBorder="1" applyAlignment="1" applyProtection="1">
      <alignment horizontal="left" vertical="top"/>
      <protection locked="0"/>
    </xf>
    <xf numFmtId="0" fontId="13" fillId="0" borderId="18" xfId="0" applyFont="1" applyBorder="1" applyAlignment="1" applyProtection="1">
      <alignment horizontal="left" vertical="top"/>
      <protection locked="0"/>
    </xf>
    <xf numFmtId="4" fontId="3" fillId="2" borderId="12" xfId="0" applyNumberFormat="1" applyFont="1" applyFill="1" applyBorder="1" applyAlignment="1" applyProtection="1">
      <alignment horizontal="center" vertical="center"/>
      <protection locked="0"/>
    </xf>
    <xf numFmtId="4" fontId="3" fillId="2" borderId="15" xfId="0" applyNumberFormat="1" applyFont="1" applyFill="1" applyBorder="1" applyAlignment="1" applyProtection="1">
      <alignment horizontal="center" vertical="center"/>
      <protection locked="0"/>
    </xf>
    <xf numFmtId="4" fontId="6" fillId="5" borderId="7" xfId="3" applyNumberFormat="1" applyFont="1" applyFill="1" applyBorder="1" applyAlignment="1" applyProtection="1">
      <alignment horizontal="center" vertical="center" wrapText="1"/>
      <protection locked="0"/>
    </xf>
    <xf numFmtId="4" fontId="6" fillId="5" borderId="14" xfId="3" applyNumberFormat="1" applyFont="1" applyFill="1" applyBorder="1" applyAlignment="1" applyProtection="1">
      <alignment horizontal="center" vertical="center" wrapText="1"/>
      <protection locked="0"/>
    </xf>
    <xf numFmtId="4" fontId="11" fillId="2" borderId="13" xfId="0" applyNumberFormat="1" applyFont="1" applyFill="1" applyBorder="1" applyAlignment="1" applyProtection="1">
      <alignment horizontal="left" vertical="center"/>
      <protection locked="0"/>
    </xf>
    <xf numFmtId="4" fontId="11" fillId="2" borderId="0" xfId="0" applyNumberFormat="1" applyFont="1" applyFill="1" applyAlignment="1" applyProtection="1">
      <alignment horizontal="left" vertical="center"/>
      <protection locked="0"/>
    </xf>
    <xf numFmtId="4" fontId="11" fillId="2" borderId="14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 applyProtection="1">
      <alignment horizontal="left" vertical="center"/>
      <protection locked="0"/>
    </xf>
    <xf numFmtId="4" fontId="2" fillId="2" borderId="2" xfId="0" applyNumberFormat="1" applyFont="1" applyFill="1" applyBorder="1" applyAlignment="1" applyProtection="1">
      <alignment horizontal="left" vertical="center"/>
      <protection locked="0"/>
    </xf>
    <xf numFmtId="4" fontId="3" fillId="7" borderId="1" xfId="0" applyNumberFormat="1" applyFont="1" applyFill="1" applyBorder="1" applyAlignment="1" applyProtection="1">
      <alignment horizontal="left" vertical="center"/>
      <protection locked="0"/>
    </xf>
    <xf numFmtId="4" fontId="3" fillId="7" borderId="2" xfId="0" applyNumberFormat="1" applyFont="1" applyFill="1" applyBorder="1" applyAlignment="1" applyProtection="1">
      <alignment horizontal="left" vertical="center"/>
      <protection locked="0"/>
    </xf>
    <xf numFmtId="4" fontId="3" fillId="7" borderId="3" xfId="0" applyNumberFormat="1" applyFont="1" applyFill="1" applyBorder="1" applyAlignment="1" applyProtection="1">
      <alignment horizontal="left" vertical="center"/>
      <protection locked="0"/>
    </xf>
    <xf numFmtId="164" fontId="11" fillId="4" borderId="1" xfId="1" applyFont="1" applyFill="1" applyBorder="1" applyAlignment="1" applyProtection="1">
      <alignment horizontal="center"/>
    </xf>
    <xf numFmtId="164" fontId="11" fillId="4" borderId="3" xfId="1" applyFont="1" applyFill="1" applyBorder="1" applyAlignment="1" applyProtection="1">
      <alignment horizontal="center"/>
    </xf>
    <xf numFmtId="4" fontId="3" fillId="4" borderId="5" xfId="0" applyNumberFormat="1" applyFont="1" applyFill="1" applyBorder="1" applyAlignment="1" applyProtection="1">
      <alignment horizontal="right" vertical="center"/>
      <protection locked="0"/>
    </xf>
    <xf numFmtId="4" fontId="3" fillId="4" borderId="6" xfId="0" applyNumberFormat="1" applyFont="1" applyFill="1" applyBorder="1" applyAlignment="1" applyProtection="1">
      <alignment horizontal="right" vertical="center"/>
      <protection locked="0"/>
    </xf>
    <xf numFmtId="4" fontId="3" fillId="4" borderId="7" xfId="0" applyNumberFormat="1" applyFont="1" applyFill="1" applyBorder="1" applyAlignment="1" applyProtection="1">
      <alignment horizontal="right" vertical="center"/>
      <protection locked="0"/>
    </xf>
    <xf numFmtId="164" fontId="3" fillId="4" borderId="5" xfId="0" applyNumberFormat="1" applyFont="1" applyFill="1" applyBorder="1" applyAlignment="1" applyProtection="1">
      <alignment horizontal="center" vertical="center"/>
    </xf>
    <xf numFmtId="164" fontId="3" fillId="4" borderId="7" xfId="0" applyNumberFormat="1" applyFont="1" applyFill="1" applyBorder="1" applyAlignment="1" applyProtection="1">
      <alignment horizontal="center" vertical="center"/>
    </xf>
    <xf numFmtId="164" fontId="3" fillId="4" borderId="8" xfId="0" applyNumberFormat="1" applyFont="1" applyFill="1" applyBorder="1" applyAlignment="1" applyProtection="1">
      <alignment horizontal="center" vertical="center"/>
    </xf>
    <xf numFmtId="164" fontId="3" fillId="4" borderId="10" xfId="0" applyNumberFormat="1" applyFont="1" applyFill="1" applyBorder="1" applyAlignment="1" applyProtection="1">
      <alignment horizontal="center" vertical="center"/>
    </xf>
    <xf numFmtId="4" fontId="6" fillId="4" borderId="8" xfId="0" applyNumberFormat="1" applyFont="1" applyFill="1" applyBorder="1" applyAlignment="1" applyProtection="1">
      <alignment horizontal="right" vertical="center"/>
      <protection locked="0"/>
    </xf>
    <xf numFmtId="4" fontId="6" fillId="4" borderId="9" xfId="0" applyNumberFormat="1" applyFont="1" applyFill="1" applyBorder="1" applyAlignment="1" applyProtection="1">
      <alignment horizontal="right" vertical="center"/>
      <protection locked="0"/>
    </xf>
    <xf numFmtId="4" fontId="6" fillId="4" borderId="10" xfId="0" applyNumberFormat="1" applyFont="1" applyFill="1" applyBorder="1" applyAlignment="1" applyProtection="1">
      <alignment horizontal="right" vertical="center"/>
      <protection locked="0"/>
    </xf>
    <xf numFmtId="4" fontId="3" fillId="11" borderId="5" xfId="0" applyNumberFormat="1" applyFont="1" applyFill="1" applyBorder="1" applyAlignment="1" applyProtection="1">
      <alignment horizontal="right" vertical="center"/>
      <protection locked="0"/>
    </xf>
    <xf numFmtId="4" fontId="3" fillId="11" borderId="6" xfId="0" applyNumberFormat="1" applyFont="1" applyFill="1" applyBorder="1" applyAlignment="1" applyProtection="1">
      <alignment horizontal="right" vertical="center"/>
      <protection locked="0"/>
    </xf>
    <xf numFmtId="4" fontId="3" fillId="11" borderId="7" xfId="0" applyNumberFormat="1" applyFont="1" applyFill="1" applyBorder="1" applyAlignment="1" applyProtection="1">
      <alignment horizontal="right" vertical="center"/>
      <protection locked="0"/>
    </xf>
    <xf numFmtId="164" fontId="3" fillId="11" borderId="5" xfId="0" applyNumberFormat="1" applyFont="1" applyFill="1" applyBorder="1" applyAlignment="1" applyProtection="1">
      <alignment horizontal="center" vertical="center"/>
    </xf>
    <xf numFmtId="164" fontId="3" fillId="11" borderId="7" xfId="0" applyNumberFormat="1" applyFont="1" applyFill="1" applyBorder="1" applyAlignment="1" applyProtection="1">
      <alignment horizontal="center" vertical="center"/>
    </xf>
    <xf numFmtId="4" fontId="11" fillId="2" borderId="12" xfId="0" applyNumberFormat="1" applyFont="1" applyFill="1" applyBorder="1" applyAlignment="1" applyProtection="1">
      <alignment horizontal="center" vertical="center"/>
      <protection locked="0"/>
    </xf>
    <xf numFmtId="4" fontId="11" fillId="2" borderId="15" xfId="0" applyNumberFormat="1" applyFont="1" applyFill="1" applyBorder="1" applyAlignment="1" applyProtection="1">
      <alignment horizontal="center" vertical="center"/>
      <protection locked="0"/>
    </xf>
    <xf numFmtId="4" fontId="12" fillId="5" borderId="7" xfId="3" applyNumberFormat="1" applyFont="1" applyFill="1" applyBorder="1" applyAlignment="1" applyProtection="1">
      <alignment horizontal="center" vertical="center" wrapText="1"/>
      <protection locked="0"/>
    </xf>
    <xf numFmtId="4" fontId="12" fillId="5" borderId="14" xfId="3" applyNumberFormat="1" applyFont="1" applyFill="1" applyBorder="1" applyAlignment="1" applyProtection="1">
      <alignment horizontal="center" vertical="center" wrapText="1"/>
      <protection locked="0"/>
    </xf>
    <xf numFmtId="4" fontId="15" fillId="2" borderId="1" xfId="0" applyNumberFormat="1" applyFont="1" applyFill="1" applyBorder="1" applyAlignment="1" applyProtection="1">
      <alignment horizontal="left" vertical="center"/>
      <protection locked="0"/>
    </xf>
    <xf numFmtId="4" fontId="15" fillId="2" borderId="2" xfId="0" applyNumberFormat="1" applyFont="1" applyFill="1" applyBorder="1" applyAlignment="1" applyProtection="1">
      <alignment horizontal="left" vertical="center"/>
      <protection locked="0"/>
    </xf>
    <xf numFmtId="4" fontId="2" fillId="4" borderId="1" xfId="0" applyNumberFormat="1" applyFont="1" applyFill="1" applyBorder="1" applyAlignment="1" applyProtection="1">
      <alignment horizontal="left" vertical="center"/>
      <protection locked="0"/>
    </xf>
    <xf numFmtId="4" fontId="2" fillId="4" borderId="2" xfId="0" applyNumberFormat="1" applyFont="1" applyFill="1" applyBorder="1" applyAlignment="1" applyProtection="1">
      <alignment horizontal="left" vertical="center"/>
      <protection locked="0"/>
    </xf>
    <xf numFmtId="4" fontId="2" fillId="4" borderId="3" xfId="0" applyNumberFormat="1" applyFont="1" applyFill="1" applyBorder="1" applyAlignment="1" applyProtection="1">
      <alignment horizontal="left" vertical="center"/>
      <protection locked="0"/>
    </xf>
    <xf numFmtId="4" fontId="3" fillId="4" borderId="1" xfId="0" applyNumberFormat="1" applyFont="1" applyFill="1" applyBorder="1" applyAlignment="1" applyProtection="1">
      <alignment horizontal="left" vertical="center"/>
      <protection locked="0"/>
    </xf>
    <xf numFmtId="4" fontId="3" fillId="4" borderId="2" xfId="0" applyNumberFormat="1" applyFont="1" applyFill="1" applyBorder="1" applyAlignment="1" applyProtection="1">
      <alignment horizontal="left" vertical="center"/>
      <protection locked="0"/>
    </xf>
    <xf numFmtId="4" fontId="3" fillId="4" borderId="3" xfId="0" applyNumberFormat="1" applyFont="1" applyFill="1" applyBorder="1" applyAlignment="1" applyProtection="1">
      <alignment horizontal="left" vertical="center"/>
      <protection locked="0"/>
    </xf>
    <xf numFmtId="4" fontId="3" fillId="2" borderId="1" xfId="0" applyNumberFormat="1" applyFont="1" applyFill="1" applyBorder="1" applyAlignment="1" applyProtection="1">
      <alignment horizontal="left" vertical="center"/>
      <protection locked="0"/>
    </xf>
    <xf numFmtId="4" fontId="3" fillId="2" borderId="2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164" fontId="11" fillId="4" borderId="1" xfId="1" applyFont="1" applyFill="1" applyBorder="1" applyAlignment="1" applyProtection="1">
      <alignment horizontal="right" vertical="center"/>
    </xf>
    <xf numFmtId="164" fontId="11" fillId="4" borderId="3" xfId="1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horizontal="right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/>
      <protection locked="0"/>
    </xf>
    <xf numFmtId="164" fontId="6" fillId="0" borderId="0" xfId="1" applyFont="1" applyBorder="1" applyAlignment="1" applyProtection="1">
      <alignment horizontal="right" wrapText="1"/>
    </xf>
    <xf numFmtId="164" fontId="6" fillId="0" borderId="14" xfId="1" applyFont="1" applyBorder="1" applyAlignment="1" applyProtection="1">
      <alignment horizontal="right" wrapText="1"/>
    </xf>
    <xf numFmtId="164" fontId="24" fillId="0" borderId="1" xfId="0" applyNumberFormat="1" applyFont="1" applyBorder="1" applyAlignment="1" applyProtection="1">
      <alignment horizontal="left" vertical="center" indent="14"/>
    </xf>
    <xf numFmtId="164" fontId="24" fillId="0" borderId="2" xfId="0" applyNumberFormat="1" applyFont="1" applyBorder="1" applyAlignment="1" applyProtection="1">
      <alignment horizontal="left" vertical="center" indent="14"/>
    </xf>
    <xf numFmtId="164" fontId="24" fillId="0" borderId="3" xfId="0" applyNumberFormat="1" applyFont="1" applyBorder="1" applyAlignment="1" applyProtection="1">
      <alignment horizontal="left" vertical="center" indent="14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164" fontId="0" fillId="0" borderId="1" xfId="1" applyFont="1" applyBorder="1" applyAlignment="1" applyProtection="1">
      <alignment horizontal="center"/>
      <protection locked="0"/>
    </xf>
    <xf numFmtId="164" fontId="0" fillId="0" borderId="2" xfId="1" applyFont="1" applyBorder="1" applyAlignment="1" applyProtection="1">
      <alignment horizontal="center"/>
      <protection locked="0"/>
    </xf>
    <xf numFmtId="164" fontId="0" fillId="0" borderId="3" xfId="1" applyFont="1" applyBorder="1" applyAlignment="1" applyProtection="1">
      <alignment horizontal="center"/>
      <protection locked="0"/>
    </xf>
    <xf numFmtId="0" fontId="13" fillId="0" borderId="5" xfId="0" applyFont="1" applyBorder="1" applyAlignment="1" applyProtection="1">
      <alignment horizontal="left" vertical="top"/>
      <protection locked="0"/>
    </xf>
    <xf numFmtId="0" fontId="13" fillId="0" borderId="6" xfId="0" applyFont="1" applyBorder="1" applyAlignment="1" applyProtection="1">
      <alignment horizontal="left" vertical="top"/>
      <protection locked="0"/>
    </xf>
    <xf numFmtId="0" fontId="13" fillId="0" borderId="7" xfId="0" applyFont="1" applyBorder="1" applyAlignment="1" applyProtection="1">
      <alignment horizontal="left" vertical="top"/>
      <protection locked="0"/>
    </xf>
    <xf numFmtId="0" fontId="13" fillId="0" borderId="13" xfId="0" applyFont="1" applyBorder="1" applyAlignment="1" applyProtection="1">
      <alignment horizontal="left" vertical="top"/>
      <protection locked="0"/>
    </xf>
    <xf numFmtId="0" fontId="13" fillId="0" borderId="0" xfId="0" applyFont="1" applyBorder="1" applyAlignment="1" applyProtection="1">
      <alignment horizontal="left" vertical="top"/>
      <protection locked="0"/>
    </xf>
    <xf numFmtId="0" fontId="13" fillId="0" borderId="14" xfId="0" applyFont="1" applyBorder="1" applyAlignment="1" applyProtection="1">
      <alignment horizontal="left" vertical="top"/>
      <protection locked="0"/>
    </xf>
    <xf numFmtId="0" fontId="13" fillId="0" borderId="8" xfId="0" applyFont="1" applyBorder="1" applyAlignment="1" applyProtection="1">
      <alignment horizontal="left" vertical="top"/>
      <protection locked="0"/>
    </xf>
    <xf numFmtId="0" fontId="13" fillId="0" borderId="9" xfId="0" applyFont="1" applyBorder="1" applyAlignment="1" applyProtection="1">
      <alignment horizontal="left" vertical="top"/>
      <protection locked="0"/>
    </xf>
    <xf numFmtId="0" fontId="13" fillId="0" borderId="10" xfId="0" applyFont="1" applyBorder="1" applyAlignment="1" applyProtection="1">
      <alignment horizontal="left" vertical="top"/>
      <protection locked="0"/>
    </xf>
  </cellXfs>
  <cellStyles count="4">
    <cellStyle name="Coma" xfId="1" builtinId="3"/>
    <cellStyle name="Normal" xfId="0" builtinId="0"/>
    <cellStyle name="Normal 2" xfId="3" xr:uid="{5D9CAE2F-DC6D-41CE-A5B5-A5DAB041956B}"/>
    <cellStyle name="Percentatge" xfId="2" builtinId="5"/>
  </cellStyles>
  <dxfs count="4">
    <dxf>
      <font>
        <b/>
        <i val="0"/>
        <color rgb="FFFF0000"/>
      </font>
    </dxf>
    <dxf>
      <font>
        <b/>
        <i val="0"/>
        <color rgb="FFFF0000"/>
      </font>
      <fill>
        <patternFill>
          <f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>
          <f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29130-3022-4E43-9488-0BBB548BBC77}">
  <dimension ref="A1:R181"/>
  <sheetViews>
    <sheetView tabSelected="1" zoomScale="55" zoomScaleNormal="55" zoomScaleSheetLayoutView="70" workbookViewId="0">
      <selection activeCell="S120" sqref="S120"/>
    </sheetView>
  </sheetViews>
  <sheetFormatPr defaultRowHeight="12.45" x14ac:dyDescent="0.3"/>
  <cols>
    <col min="1" max="1" width="6.69140625" style="8" customWidth="1"/>
    <col min="2" max="3" width="10.15234375" style="8" customWidth="1"/>
    <col min="4" max="4" width="22.3828125" style="8" customWidth="1"/>
    <col min="5" max="5" width="21.69140625" style="8" customWidth="1"/>
    <col min="6" max="6" width="6.53515625" style="8" customWidth="1"/>
    <col min="7" max="8" width="13.69140625" style="8" customWidth="1"/>
    <col min="9" max="9" width="12" style="15" bestFit="1" customWidth="1"/>
    <col min="10" max="10" width="4.69140625" style="8" customWidth="1"/>
    <col min="11" max="12" width="13.69140625" style="8" customWidth="1"/>
    <col min="13" max="13" width="11.84375" style="15" bestFit="1" customWidth="1"/>
    <col min="14" max="14" width="5.69140625" style="8" customWidth="1"/>
    <col min="15" max="15" width="12.15234375" style="10" customWidth="1"/>
    <col min="16" max="16" width="7.3046875" style="10" bestFit="1" customWidth="1"/>
    <col min="17" max="252" width="9.3046875" style="8"/>
    <col min="253" max="253" width="3.69140625" style="8" customWidth="1"/>
    <col min="254" max="254" width="6.69140625" style="8" customWidth="1"/>
    <col min="255" max="255" width="10.15234375" style="8" customWidth="1"/>
    <col min="256" max="256" width="12.15234375" style="8" customWidth="1"/>
    <col min="257" max="257" width="22.3828125" style="8" customWidth="1"/>
    <col min="258" max="258" width="21.69140625" style="8" customWidth="1"/>
    <col min="259" max="259" width="9.3046875" style="8"/>
    <col min="260" max="261" width="10.69140625" style="8" customWidth="1"/>
    <col min="262" max="263" width="5.69140625" style="8" customWidth="1"/>
    <col min="264" max="264" width="4" style="8" customWidth="1"/>
    <col min="265" max="265" width="4.15234375" style="8" customWidth="1"/>
    <col min="266" max="267" width="10.69140625" style="8" customWidth="1"/>
    <col min="268" max="270" width="5.69140625" style="8" customWidth="1"/>
    <col min="271" max="271" width="12.15234375" style="8" customWidth="1"/>
    <col min="272" max="272" width="6.69140625" style="8" customWidth="1"/>
    <col min="273" max="508" width="9.3046875" style="8"/>
    <col min="509" max="509" width="3.69140625" style="8" customWidth="1"/>
    <col min="510" max="510" width="6.69140625" style="8" customWidth="1"/>
    <col min="511" max="511" width="10.15234375" style="8" customWidth="1"/>
    <col min="512" max="512" width="12.15234375" style="8" customWidth="1"/>
    <col min="513" max="513" width="22.3828125" style="8" customWidth="1"/>
    <col min="514" max="514" width="21.69140625" style="8" customWidth="1"/>
    <col min="515" max="515" width="9.3046875" style="8"/>
    <col min="516" max="517" width="10.69140625" style="8" customWidth="1"/>
    <col min="518" max="519" width="5.69140625" style="8" customWidth="1"/>
    <col min="520" max="520" width="4" style="8" customWidth="1"/>
    <col min="521" max="521" width="4.15234375" style="8" customWidth="1"/>
    <col min="522" max="523" width="10.69140625" style="8" customWidth="1"/>
    <col min="524" max="526" width="5.69140625" style="8" customWidth="1"/>
    <col min="527" max="527" width="12.15234375" style="8" customWidth="1"/>
    <col min="528" max="528" width="6.69140625" style="8" customWidth="1"/>
    <col min="529" max="764" width="9.3046875" style="8"/>
    <col min="765" max="765" width="3.69140625" style="8" customWidth="1"/>
    <col min="766" max="766" width="6.69140625" style="8" customWidth="1"/>
    <col min="767" max="767" width="10.15234375" style="8" customWidth="1"/>
    <col min="768" max="768" width="12.15234375" style="8" customWidth="1"/>
    <col min="769" max="769" width="22.3828125" style="8" customWidth="1"/>
    <col min="770" max="770" width="21.69140625" style="8" customWidth="1"/>
    <col min="771" max="771" width="9.3046875" style="8"/>
    <col min="772" max="773" width="10.69140625" style="8" customWidth="1"/>
    <col min="774" max="775" width="5.69140625" style="8" customWidth="1"/>
    <col min="776" max="776" width="4" style="8" customWidth="1"/>
    <col min="777" max="777" width="4.15234375" style="8" customWidth="1"/>
    <col min="778" max="779" width="10.69140625" style="8" customWidth="1"/>
    <col min="780" max="782" width="5.69140625" style="8" customWidth="1"/>
    <col min="783" max="783" width="12.15234375" style="8" customWidth="1"/>
    <col min="784" max="784" width="6.69140625" style="8" customWidth="1"/>
    <col min="785" max="1020" width="9.3046875" style="8"/>
    <col min="1021" max="1021" width="3.69140625" style="8" customWidth="1"/>
    <col min="1022" max="1022" width="6.69140625" style="8" customWidth="1"/>
    <col min="1023" max="1023" width="10.15234375" style="8" customWidth="1"/>
    <col min="1024" max="1024" width="12.15234375" style="8" customWidth="1"/>
    <col min="1025" max="1025" width="22.3828125" style="8" customWidth="1"/>
    <col min="1026" max="1026" width="21.69140625" style="8" customWidth="1"/>
    <col min="1027" max="1027" width="9.3046875" style="8"/>
    <col min="1028" max="1029" width="10.69140625" style="8" customWidth="1"/>
    <col min="1030" max="1031" width="5.69140625" style="8" customWidth="1"/>
    <col min="1032" max="1032" width="4" style="8" customWidth="1"/>
    <col min="1033" max="1033" width="4.15234375" style="8" customWidth="1"/>
    <col min="1034" max="1035" width="10.69140625" style="8" customWidth="1"/>
    <col min="1036" max="1038" width="5.69140625" style="8" customWidth="1"/>
    <col min="1039" max="1039" width="12.15234375" style="8" customWidth="1"/>
    <col min="1040" max="1040" width="6.69140625" style="8" customWidth="1"/>
    <col min="1041" max="1276" width="9.3046875" style="8"/>
    <col min="1277" max="1277" width="3.69140625" style="8" customWidth="1"/>
    <col min="1278" max="1278" width="6.69140625" style="8" customWidth="1"/>
    <col min="1279" max="1279" width="10.15234375" style="8" customWidth="1"/>
    <col min="1280" max="1280" width="12.15234375" style="8" customWidth="1"/>
    <col min="1281" max="1281" width="22.3828125" style="8" customWidth="1"/>
    <col min="1282" max="1282" width="21.69140625" style="8" customWidth="1"/>
    <col min="1283" max="1283" width="9.3046875" style="8"/>
    <col min="1284" max="1285" width="10.69140625" style="8" customWidth="1"/>
    <col min="1286" max="1287" width="5.69140625" style="8" customWidth="1"/>
    <col min="1288" max="1288" width="4" style="8" customWidth="1"/>
    <col min="1289" max="1289" width="4.15234375" style="8" customWidth="1"/>
    <col min="1290" max="1291" width="10.69140625" style="8" customWidth="1"/>
    <col min="1292" max="1294" width="5.69140625" style="8" customWidth="1"/>
    <col min="1295" max="1295" width="12.15234375" style="8" customWidth="1"/>
    <col min="1296" max="1296" width="6.69140625" style="8" customWidth="1"/>
    <col min="1297" max="1532" width="9.3046875" style="8"/>
    <col min="1533" max="1533" width="3.69140625" style="8" customWidth="1"/>
    <col min="1534" max="1534" width="6.69140625" style="8" customWidth="1"/>
    <col min="1535" max="1535" width="10.15234375" style="8" customWidth="1"/>
    <col min="1536" max="1536" width="12.15234375" style="8" customWidth="1"/>
    <col min="1537" max="1537" width="22.3828125" style="8" customWidth="1"/>
    <col min="1538" max="1538" width="21.69140625" style="8" customWidth="1"/>
    <col min="1539" max="1539" width="9.3046875" style="8"/>
    <col min="1540" max="1541" width="10.69140625" style="8" customWidth="1"/>
    <col min="1542" max="1543" width="5.69140625" style="8" customWidth="1"/>
    <col min="1544" max="1544" width="4" style="8" customWidth="1"/>
    <col min="1545" max="1545" width="4.15234375" style="8" customWidth="1"/>
    <col min="1546" max="1547" width="10.69140625" style="8" customWidth="1"/>
    <col min="1548" max="1550" width="5.69140625" style="8" customWidth="1"/>
    <col min="1551" max="1551" width="12.15234375" style="8" customWidth="1"/>
    <col min="1552" max="1552" width="6.69140625" style="8" customWidth="1"/>
    <col min="1553" max="1788" width="9.3046875" style="8"/>
    <col min="1789" max="1789" width="3.69140625" style="8" customWidth="1"/>
    <col min="1790" max="1790" width="6.69140625" style="8" customWidth="1"/>
    <col min="1791" max="1791" width="10.15234375" style="8" customWidth="1"/>
    <col min="1792" max="1792" width="12.15234375" style="8" customWidth="1"/>
    <col min="1793" max="1793" width="22.3828125" style="8" customWidth="1"/>
    <col min="1794" max="1794" width="21.69140625" style="8" customWidth="1"/>
    <col min="1795" max="1795" width="9.3046875" style="8"/>
    <col min="1796" max="1797" width="10.69140625" style="8" customWidth="1"/>
    <col min="1798" max="1799" width="5.69140625" style="8" customWidth="1"/>
    <col min="1800" max="1800" width="4" style="8" customWidth="1"/>
    <col min="1801" max="1801" width="4.15234375" style="8" customWidth="1"/>
    <col min="1802" max="1803" width="10.69140625" style="8" customWidth="1"/>
    <col min="1804" max="1806" width="5.69140625" style="8" customWidth="1"/>
    <col min="1807" max="1807" width="12.15234375" style="8" customWidth="1"/>
    <col min="1808" max="1808" width="6.69140625" style="8" customWidth="1"/>
    <col min="1809" max="2044" width="9.3046875" style="8"/>
    <col min="2045" max="2045" width="3.69140625" style="8" customWidth="1"/>
    <col min="2046" max="2046" width="6.69140625" style="8" customWidth="1"/>
    <col min="2047" max="2047" width="10.15234375" style="8" customWidth="1"/>
    <col min="2048" max="2048" width="12.15234375" style="8" customWidth="1"/>
    <col min="2049" max="2049" width="22.3828125" style="8" customWidth="1"/>
    <col min="2050" max="2050" width="21.69140625" style="8" customWidth="1"/>
    <col min="2051" max="2051" width="9.3046875" style="8"/>
    <col min="2052" max="2053" width="10.69140625" style="8" customWidth="1"/>
    <col min="2054" max="2055" width="5.69140625" style="8" customWidth="1"/>
    <col min="2056" max="2056" width="4" style="8" customWidth="1"/>
    <col min="2057" max="2057" width="4.15234375" style="8" customWidth="1"/>
    <col min="2058" max="2059" width="10.69140625" style="8" customWidth="1"/>
    <col min="2060" max="2062" width="5.69140625" style="8" customWidth="1"/>
    <col min="2063" max="2063" width="12.15234375" style="8" customWidth="1"/>
    <col min="2064" max="2064" width="6.69140625" style="8" customWidth="1"/>
    <col min="2065" max="2300" width="9.3046875" style="8"/>
    <col min="2301" max="2301" width="3.69140625" style="8" customWidth="1"/>
    <col min="2302" max="2302" width="6.69140625" style="8" customWidth="1"/>
    <col min="2303" max="2303" width="10.15234375" style="8" customWidth="1"/>
    <col min="2304" max="2304" width="12.15234375" style="8" customWidth="1"/>
    <col min="2305" max="2305" width="22.3828125" style="8" customWidth="1"/>
    <col min="2306" max="2306" width="21.69140625" style="8" customWidth="1"/>
    <col min="2307" max="2307" width="9.3046875" style="8"/>
    <col min="2308" max="2309" width="10.69140625" style="8" customWidth="1"/>
    <col min="2310" max="2311" width="5.69140625" style="8" customWidth="1"/>
    <col min="2312" max="2312" width="4" style="8" customWidth="1"/>
    <col min="2313" max="2313" width="4.15234375" style="8" customWidth="1"/>
    <col min="2314" max="2315" width="10.69140625" style="8" customWidth="1"/>
    <col min="2316" max="2318" width="5.69140625" style="8" customWidth="1"/>
    <col min="2319" max="2319" width="12.15234375" style="8" customWidth="1"/>
    <col min="2320" max="2320" width="6.69140625" style="8" customWidth="1"/>
    <col min="2321" max="2556" width="9.3046875" style="8"/>
    <col min="2557" max="2557" width="3.69140625" style="8" customWidth="1"/>
    <col min="2558" max="2558" width="6.69140625" style="8" customWidth="1"/>
    <col min="2559" max="2559" width="10.15234375" style="8" customWidth="1"/>
    <col min="2560" max="2560" width="12.15234375" style="8" customWidth="1"/>
    <col min="2561" max="2561" width="22.3828125" style="8" customWidth="1"/>
    <col min="2562" max="2562" width="21.69140625" style="8" customWidth="1"/>
    <col min="2563" max="2563" width="9.3046875" style="8"/>
    <col min="2564" max="2565" width="10.69140625" style="8" customWidth="1"/>
    <col min="2566" max="2567" width="5.69140625" style="8" customWidth="1"/>
    <col min="2568" max="2568" width="4" style="8" customWidth="1"/>
    <col min="2569" max="2569" width="4.15234375" style="8" customWidth="1"/>
    <col min="2570" max="2571" width="10.69140625" style="8" customWidth="1"/>
    <col min="2572" max="2574" width="5.69140625" style="8" customWidth="1"/>
    <col min="2575" max="2575" width="12.15234375" style="8" customWidth="1"/>
    <col min="2576" max="2576" width="6.69140625" style="8" customWidth="1"/>
    <col min="2577" max="2812" width="9.3046875" style="8"/>
    <col min="2813" max="2813" width="3.69140625" style="8" customWidth="1"/>
    <col min="2814" max="2814" width="6.69140625" style="8" customWidth="1"/>
    <col min="2815" max="2815" width="10.15234375" style="8" customWidth="1"/>
    <col min="2816" max="2816" width="12.15234375" style="8" customWidth="1"/>
    <col min="2817" max="2817" width="22.3828125" style="8" customWidth="1"/>
    <col min="2818" max="2818" width="21.69140625" style="8" customWidth="1"/>
    <col min="2819" max="2819" width="9.3046875" style="8"/>
    <col min="2820" max="2821" width="10.69140625" style="8" customWidth="1"/>
    <col min="2822" max="2823" width="5.69140625" style="8" customWidth="1"/>
    <col min="2824" max="2824" width="4" style="8" customWidth="1"/>
    <col min="2825" max="2825" width="4.15234375" style="8" customWidth="1"/>
    <col min="2826" max="2827" width="10.69140625" style="8" customWidth="1"/>
    <col min="2828" max="2830" width="5.69140625" style="8" customWidth="1"/>
    <col min="2831" max="2831" width="12.15234375" style="8" customWidth="1"/>
    <col min="2832" max="2832" width="6.69140625" style="8" customWidth="1"/>
    <col min="2833" max="3068" width="9.3046875" style="8"/>
    <col min="3069" max="3069" width="3.69140625" style="8" customWidth="1"/>
    <col min="3070" max="3070" width="6.69140625" style="8" customWidth="1"/>
    <col min="3071" max="3071" width="10.15234375" style="8" customWidth="1"/>
    <col min="3072" max="3072" width="12.15234375" style="8" customWidth="1"/>
    <col min="3073" max="3073" width="22.3828125" style="8" customWidth="1"/>
    <col min="3074" max="3074" width="21.69140625" style="8" customWidth="1"/>
    <col min="3075" max="3075" width="9.3046875" style="8"/>
    <col min="3076" max="3077" width="10.69140625" style="8" customWidth="1"/>
    <col min="3078" max="3079" width="5.69140625" style="8" customWidth="1"/>
    <col min="3080" max="3080" width="4" style="8" customWidth="1"/>
    <col min="3081" max="3081" width="4.15234375" style="8" customWidth="1"/>
    <col min="3082" max="3083" width="10.69140625" style="8" customWidth="1"/>
    <col min="3084" max="3086" width="5.69140625" style="8" customWidth="1"/>
    <col min="3087" max="3087" width="12.15234375" style="8" customWidth="1"/>
    <col min="3088" max="3088" width="6.69140625" style="8" customWidth="1"/>
    <col min="3089" max="3324" width="9.3046875" style="8"/>
    <col min="3325" max="3325" width="3.69140625" style="8" customWidth="1"/>
    <col min="3326" max="3326" width="6.69140625" style="8" customWidth="1"/>
    <col min="3327" max="3327" width="10.15234375" style="8" customWidth="1"/>
    <col min="3328" max="3328" width="12.15234375" style="8" customWidth="1"/>
    <col min="3329" max="3329" width="22.3828125" style="8" customWidth="1"/>
    <col min="3330" max="3330" width="21.69140625" style="8" customWidth="1"/>
    <col min="3331" max="3331" width="9.3046875" style="8"/>
    <col min="3332" max="3333" width="10.69140625" style="8" customWidth="1"/>
    <col min="3334" max="3335" width="5.69140625" style="8" customWidth="1"/>
    <col min="3336" max="3336" width="4" style="8" customWidth="1"/>
    <col min="3337" max="3337" width="4.15234375" style="8" customWidth="1"/>
    <col min="3338" max="3339" width="10.69140625" style="8" customWidth="1"/>
    <col min="3340" max="3342" width="5.69140625" style="8" customWidth="1"/>
    <col min="3343" max="3343" width="12.15234375" style="8" customWidth="1"/>
    <col min="3344" max="3344" width="6.69140625" style="8" customWidth="1"/>
    <col min="3345" max="3580" width="9.3046875" style="8"/>
    <col min="3581" max="3581" width="3.69140625" style="8" customWidth="1"/>
    <col min="3582" max="3582" width="6.69140625" style="8" customWidth="1"/>
    <col min="3583" max="3583" width="10.15234375" style="8" customWidth="1"/>
    <col min="3584" max="3584" width="12.15234375" style="8" customWidth="1"/>
    <col min="3585" max="3585" width="22.3828125" style="8" customWidth="1"/>
    <col min="3586" max="3586" width="21.69140625" style="8" customWidth="1"/>
    <col min="3587" max="3587" width="9.3046875" style="8"/>
    <col min="3588" max="3589" width="10.69140625" style="8" customWidth="1"/>
    <col min="3590" max="3591" width="5.69140625" style="8" customWidth="1"/>
    <col min="3592" max="3592" width="4" style="8" customWidth="1"/>
    <col min="3593" max="3593" width="4.15234375" style="8" customWidth="1"/>
    <col min="3594" max="3595" width="10.69140625" style="8" customWidth="1"/>
    <col min="3596" max="3598" width="5.69140625" style="8" customWidth="1"/>
    <col min="3599" max="3599" width="12.15234375" style="8" customWidth="1"/>
    <col min="3600" max="3600" width="6.69140625" style="8" customWidth="1"/>
    <col min="3601" max="3836" width="9.3046875" style="8"/>
    <col min="3837" max="3837" width="3.69140625" style="8" customWidth="1"/>
    <col min="3838" max="3838" width="6.69140625" style="8" customWidth="1"/>
    <col min="3839" max="3839" width="10.15234375" style="8" customWidth="1"/>
    <col min="3840" max="3840" width="12.15234375" style="8" customWidth="1"/>
    <col min="3841" max="3841" width="22.3828125" style="8" customWidth="1"/>
    <col min="3842" max="3842" width="21.69140625" style="8" customWidth="1"/>
    <col min="3843" max="3843" width="9.3046875" style="8"/>
    <col min="3844" max="3845" width="10.69140625" style="8" customWidth="1"/>
    <col min="3846" max="3847" width="5.69140625" style="8" customWidth="1"/>
    <col min="3848" max="3848" width="4" style="8" customWidth="1"/>
    <col min="3849" max="3849" width="4.15234375" style="8" customWidth="1"/>
    <col min="3850" max="3851" width="10.69140625" style="8" customWidth="1"/>
    <col min="3852" max="3854" width="5.69140625" style="8" customWidth="1"/>
    <col min="3855" max="3855" width="12.15234375" style="8" customWidth="1"/>
    <col min="3856" max="3856" width="6.69140625" style="8" customWidth="1"/>
    <col min="3857" max="4092" width="9.3046875" style="8"/>
    <col min="4093" max="4093" width="3.69140625" style="8" customWidth="1"/>
    <col min="4094" max="4094" width="6.69140625" style="8" customWidth="1"/>
    <col min="4095" max="4095" width="10.15234375" style="8" customWidth="1"/>
    <col min="4096" max="4096" width="12.15234375" style="8" customWidth="1"/>
    <col min="4097" max="4097" width="22.3828125" style="8" customWidth="1"/>
    <col min="4098" max="4098" width="21.69140625" style="8" customWidth="1"/>
    <col min="4099" max="4099" width="9.3046875" style="8"/>
    <col min="4100" max="4101" width="10.69140625" style="8" customWidth="1"/>
    <col min="4102" max="4103" width="5.69140625" style="8" customWidth="1"/>
    <col min="4104" max="4104" width="4" style="8" customWidth="1"/>
    <col min="4105" max="4105" width="4.15234375" style="8" customWidth="1"/>
    <col min="4106" max="4107" width="10.69140625" style="8" customWidth="1"/>
    <col min="4108" max="4110" width="5.69140625" style="8" customWidth="1"/>
    <col min="4111" max="4111" width="12.15234375" style="8" customWidth="1"/>
    <col min="4112" max="4112" width="6.69140625" style="8" customWidth="1"/>
    <col min="4113" max="4348" width="9.3046875" style="8"/>
    <col min="4349" max="4349" width="3.69140625" style="8" customWidth="1"/>
    <col min="4350" max="4350" width="6.69140625" style="8" customWidth="1"/>
    <col min="4351" max="4351" width="10.15234375" style="8" customWidth="1"/>
    <col min="4352" max="4352" width="12.15234375" style="8" customWidth="1"/>
    <col min="4353" max="4353" width="22.3828125" style="8" customWidth="1"/>
    <col min="4354" max="4354" width="21.69140625" style="8" customWidth="1"/>
    <col min="4355" max="4355" width="9.3046875" style="8"/>
    <col min="4356" max="4357" width="10.69140625" style="8" customWidth="1"/>
    <col min="4358" max="4359" width="5.69140625" style="8" customWidth="1"/>
    <col min="4360" max="4360" width="4" style="8" customWidth="1"/>
    <col min="4361" max="4361" width="4.15234375" style="8" customWidth="1"/>
    <col min="4362" max="4363" width="10.69140625" style="8" customWidth="1"/>
    <col min="4364" max="4366" width="5.69140625" style="8" customWidth="1"/>
    <col min="4367" max="4367" width="12.15234375" style="8" customWidth="1"/>
    <col min="4368" max="4368" width="6.69140625" style="8" customWidth="1"/>
    <col min="4369" max="4604" width="9.3046875" style="8"/>
    <col min="4605" max="4605" width="3.69140625" style="8" customWidth="1"/>
    <col min="4606" max="4606" width="6.69140625" style="8" customWidth="1"/>
    <col min="4607" max="4607" width="10.15234375" style="8" customWidth="1"/>
    <col min="4608" max="4608" width="12.15234375" style="8" customWidth="1"/>
    <col min="4609" max="4609" width="22.3828125" style="8" customWidth="1"/>
    <col min="4610" max="4610" width="21.69140625" style="8" customWidth="1"/>
    <col min="4611" max="4611" width="9.3046875" style="8"/>
    <col min="4612" max="4613" width="10.69140625" style="8" customWidth="1"/>
    <col min="4614" max="4615" width="5.69140625" style="8" customWidth="1"/>
    <col min="4616" max="4616" width="4" style="8" customWidth="1"/>
    <col min="4617" max="4617" width="4.15234375" style="8" customWidth="1"/>
    <col min="4618" max="4619" width="10.69140625" style="8" customWidth="1"/>
    <col min="4620" max="4622" width="5.69140625" style="8" customWidth="1"/>
    <col min="4623" max="4623" width="12.15234375" style="8" customWidth="1"/>
    <col min="4624" max="4624" width="6.69140625" style="8" customWidth="1"/>
    <col min="4625" max="4860" width="9.3046875" style="8"/>
    <col min="4861" max="4861" width="3.69140625" style="8" customWidth="1"/>
    <col min="4862" max="4862" width="6.69140625" style="8" customWidth="1"/>
    <col min="4863" max="4863" width="10.15234375" style="8" customWidth="1"/>
    <col min="4864" max="4864" width="12.15234375" style="8" customWidth="1"/>
    <col min="4865" max="4865" width="22.3828125" style="8" customWidth="1"/>
    <col min="4866" max="4866" width="21.69140625" style="8" customWidth="1"/>
    <col min="4867" max="4867" width="9.3046875" style="8"/>
    <col min="4868" max="4869" width="10.69140625" style="8" customWidth="1"/>
    <col min="4870" max="4871" width="5.69140625" style="8" customWidth="1"/>
    <col min="4872" max="4872" width="4" style="8" customWidth="1"/>
    <col min="4873" max="4873" width="4.15234375" style="8" customWidth="1"/>
    <col min="4874" max="4875" width="10.69140625" style="8" customWidth="1"/>
    <col min="4876" max="4878" width="5.69140625" style="8" customWidth="1"/>
    <col min="4879" max="4879" width="12.15234375" style="8" customWidth="1"/>
    <col min="4880" max="4880" width="6.69140625" style="8" customWidth="1"/>
    <col min="4881" max="5116" width="9.3046875" style="8"/>
    <col min="5117" max="5117" width="3.69140625" style="8" customWidth="1"/>
    <col min="5118" max="5118" width="6.69140625" style="8" customWidth="1"/>
    <col min="5119" max="5119" width="10.15234375" style="8" customWidth="1"/>
    <col min="5120" max="5120" width="12.15234375" style="8" customWidth="1"/>
    <col min="5121" max="5121" width="22.3828125" style="8" customWidth="1"/>
    <col min="5122" max="5122" width="21.69140625" style="8" customWidth="1"/>
    <col min="5123" max="5123" width="9.3046875" style="8"/>
    <col min="5124" max="5125" width="10.69140625" style="8" customWidth="1"/>
    <col min="5126" max="5127" width="5.69140625" style="8" customWidth="1"/>
    <col min="5128" max="5128" width="4" style="8" customWidth="1"/>
    <col min="5129" max="5129" width="4.15234375" style="8" customWidth="1"/>
    <col min="5130" max="5131" width="10.69140625" style="8" customWidth="1"/>
    <col min="5132" max="5134" width="5.69140625" style="8" customWidth="1"/>
    <col min="5135" max="5135" width="12.15234375" style="8" customWidth="1"/>
    <col min="5136" max="5136" width="6.69140625" style="8" customWidth="1"/>
    <col min="5137" max="5372" width="9.3046875" style="8"/>
    <col min="5373" max="5373" width="3.69140625" style="8" customWidth="1"/>
    <col min="5374" max="5374" width="6.69140625" style="8" customWidth="1"/>
    <col min="5375" max="5375" width="10.15234375" style="8" customWidth="1"/>
    <col min="5376" max="5376" width="12.15234375" style="8" customWidth="1"/>
    <col min="5377" max="5377" width="22.3828125" style="8" customWidth="1"/>
    <col min="5378" max="5378" width="21.69140625" style="8" customWidth="1"/>
    <col min="5379" max="5379" width="9.3046875" style="8"/>
    <col min="5380" max="5381" width="10.69140625" style="8" customWidth="1"/>
    <col min="5382" max="5383" width="5.69140625" style="8" customWidth="1"/>
    <col min="5384" max="5384" width="4" style="8" customWidth="1"/>
    <col min="5385" max="5385" width="4.15234375" style="8" customWidth="1"/>
    <col min="5386" max="5387" width="10.69140625" style="8" customWidth="1"/>
    <col min="5388" max="5390" width="5.69140625" style="8" customWidth="1"/>
    <col min="5391" max="5391" width="12.15234375" style="8" customWidth="1"/>
    <col min="5392" max="5392" width="6.69140625" style="8" customWidth="1"/>
    <col min="5393" max="5628" width="9.3046875" style="8"/>
    <col min="5629" max="5629" width="3.69140625" style="8" customWidth="1"/>
    <col min="5630" max="5630" width="6.69140625" style="8" customWidth="1"/>
    <col min="5631" max="5631" width="10.15234375" style="8" customWidth="1"/>
    <col min="5632" max="5632" width="12.15234375" style="8" customWidth="1"/>
    <col min="5633" max="5633" width="22.3828125" style="8" customWidth="1"/>
    <col min="5634" max="5634" width="21.69140625" style="8" customWidth="1"/>
    <col min="5635" max="5635" width="9.3046875" style="8"/>
    <col min="5636" max="5637" width="10.69140625" style="8" customWidth="1"/>
    <col min="5638" max="5639" width="5.69140625" style="8" customWidth="1"/>
    <col min="5640" max="5640" width="4" style="8" customWidth="1"/>
    <col min="5641" max="5641" width="4.15234375" style="8" customWidth="1"/>
    <col min="5642" max="5643" width="10.69140625" style="8" customWidth="1"/>
    <col min="5644" max="5646" width="5.69140625" style="8" customWidth="1"/>
    <col min="5647" max="5647" width="12.15234375" style="8" customWidth="1"/>
    <col min="5648" max="5648" width="6.69140625" style="8" customWidth="1"/>
    <col min="5649" max="5884" width="9.3046875" style="8"/>
    <col min="5885" max="5885" width="3.69140625" style="8" customWidth="1"/>
    <col min="5886" max="5886" width="6.69140625" style="8" customWidth="1"/>
    <col min="5887" max="5887" width="10.15234375" style="8" customWidth="1"/>
    <col min="5888" max="5888" width="12.15234375" style="8" customWidth="1"/>
    <col min="5889" max="5889" width="22.3828125" style="8" customWidth="1"/>
    <col min="5890" max="5890" width="21.69140625" style="8" customWidth="1"/>
    <col min="5891" max="5891" width="9.3046875" style="8"/>
    <col min="5892" max="5893" width="10.69140625" style="8" customWidth="1"/>
    <col min="5894" max="5895" width="5.69140625" style="8" customWidth="1"/>
    <col min="5896" max="5896" width="4" style="8" customWidth="1"/>
    <col min="5897" max="5897" width="4.15234375" style="8" customWidth="1"/>
    <col min="5898" max="5899" width="10.69140625" style="8" customWidth="1"/>
    <col min="5900" max="5902" width="5.69140625" style="8" customWidth="1"/>
    <col min="5903" max="5903" width="12.15234375" style="8" customWidth="1"/>
    <col min="5904" max="5904" width="6.69140625" style="8" customWidth="1"/>
    <col min="5905" max="6140" width="9.3046875" style="8"/>
    <col min="6141" max="6141" width="3.69140625" style="8" customWidth="1"/>
    <col min="6142" max="6142" width="6.69140625" style="8" customWidth="1"/>
    <col min="6143" max="6143" width="10.15234375" style="8" customWidth="1"/>
    <col min="6144" max="6144" width="12.15234375" style="8" customWidth="1"/>
    <col min="6145" max="6145" width="22.3828125" style="8" customWidth="1"/>
    <col min="6146" max="6146" width="21.69140625" style="8" customWidth="1"/>
    <col min="6147" max="6147" width="9.3046875" style="8"/>
    <col min="6148" max="6149" width="10.69140625" style="8" customWidth="1"/>
    <col min="6150" max="6151" width="5.69140625" style="8" customWidth="1"/>
    <col min="6152" max="6152" width="4" style="8" customWidth="1"/>
    <col min="6153" max="6153" width="4.15234375" style="8" customWidth="1"/>
    <col min="6154" max="6155" width="10.69140625" style="8" customWidth="1"/>
    <col min="6156" max="6158" width="5.69140625" style="8" customWidth="1"/>
    <col min="6159" max="6159" width="12.15234375" style="8" customWidth="1"/>
    <col min="6160" max="6160" width="6.69140625" style="8" customWidth="1"/>
    <col min="6161" max="6396" width="9.3046875" style="8"/>
    <col min="6397" max="6397" width="3.69140625" style="8" customWidth="1"/>
    <col min="6398" max="6398" width="6.69140625" style="8" customWidth="1"/>
    <col min="6399" max="6399" width="10.15234375" style="8" customWidth="1"/>
    <col min="6400" max="6400" width="12.15234375" style="8" customWidth="1"/>
    <col min="6401" max="6401" width="22.3828125" style="8" customWidth="1"/>
    <col min="6402" max="6402" width="21.69140625" style="8" customWidth="1"/>
    <col min="6403" max="6403" width="9.3046875" style="8"/>
    <col min="6404" max="6405" width="10.69140625" style="8" customWidth="1"/>
    <col min="6406" max="6407" width="5.69140625" style="8" customWidth="1"/>
    <col min="6408" max="6408" width="4" style="8" customWidth="1"/>
    <col min="6409" max="6409" width="4.15234375" style="8" customWidth="1"/>
    <col min="6410" max="6411" width="10.69140625" style="8" customWidth="1"/>
    <col min="6412" max="6414" width="5.69140625" style="8" customWidth="1"/>
    <col min="6415" max="6415" width="12.15234375" style="8" customWidth="1"/>
    <col min="6416" max="6416" width="6.69140625" style="8" customWidth="1"/>
    <col min="6417" max="6652" width="9.3046875" style="8"/>
    <col min="6653" max="6653" width="3.69140625" style="8" customWidth="1"/>
    <col min="6654" max="6654" width="6.69140625" style="8" customWidth="1"/>
    <col min="6655" max="6655" width="10.15234375" style="8" customWidth="1"/>
    <col min="6656" max="6656" width="12.15234375" style="8" customWidth="1"/>
    <col min="6657" max="6657" width="22.3828125" style="8" customWidth="1"/>
    <col min="6658" max="6658" width="21.69140625" style="8" customWidth="1"/>
    <col min="6659" max="6659" width="9.3046875" style="8"/>
    <col min="6660" max="6661" width="10.69140625" style="8" customWidth="1"/>
    <col min="6662" max="6663" width="5.69140625" style="8" customWidth="1"/>
    <col min="6664" max="6664" width="4" style="8" customWidth="1"/>
    <col min="6665" max="6665" width="4.15234375" style="8" customWidth="1"/>
    <col min="6666" max="6667" width="10.69140625" style="8" customWidth="1"/>
    <col min="6668" max="6670" width="5.69140625" style="8" customWidth="1"/>
    <col min="6671" max="6671" width="12.15234375" style="8" customWidth="1"/>
    <col min="6672" max="6672" width="6.69140625" style="8" customWidth="1"/>
    <col min="6673" max="6908" width="9.3046875" style="8"/>
    <col min="6909" max="6909" width="3.69140625" style="8" customWidth="1"/>
    <col min="6910" max="6910" width="6.69140625" style="8" customWidth="1"/>
    <col min="6911" max="6911" width="10.15234375" style="8" customWidth="1"/>
    <col min="6912" max="6912" width="12.15234375" style="8" customWidth="1"/>
    <col min="6913" max="6913" width="22.3828125" style="8" customWidth="1"/>
    <col min="6914" max="6914" width="21.69140625" style="8" customWidth="1"/>
    <col min="6915" max="6915" width="9.3046875" style="8"/>
    <col min="6916" max="6917" width="10.69140625" style="8" customWidth="1"/>
    <col min="6918" max="6919" width="5.69140625" style="8" customWidth="1"/>
    <col min="6920" max="6920" width="4" style="8" customWidth="1"/>
    <col min="6921" max="6921" width="4.15234375" style="8" customWidth="1"/>
    <col min="6922" max="6923" width="10.69140625" style="8" customWidth="1"/>
    <col min="6924" max="6926" width="5.69140625" style="8" customWidth="1"/>
    <col min="6927" max="6927" width="12.15234375" style="8" customWidth="1"/>
    <col min="6928" max="6928" width="6.69140625" style="8" customWidth="1"/>
    <col min="6929" max="7164" width="9.3046875" style="8"/>
    <col min="7165" max="7165" width="3.69140625" style="8" customWidth="1"/>
    <col min="7166" max="7166" width="6.69140625" style="8" customWidth="1"/>
    <col min="7167" max="7167" width="10.15234375" style="8" customWidth="1"/>
    <col min="7168" max="7168" width="12.15234375" style="8" customWidth="1"/>
    <col min="7169" max="7169" width="22.3828125" style="8" customWidth="1"/>
    <col min="7170" max="7170" width="21.69140625" style="8" customWidth="1"/>
    <col min="7171" max="7171" width="9.3046875" style="8"/>
    <col min="7172" max="7173" width="10.69140625" style="8" customWidth="1"/>
    <col min="7174" max="7175" width="5.69140625" style="8" customWidth="1"/>
    <col min="7176" max="7176" width="4" style="8" customWidth="1"/>
    <col min="7177" max="7177" width="4.15234375" style="8" customWidth="1"/>
    <col min="7178" max="7179" width="10.69140625" style="8" customWidth="1"/>
    <col min="7180" max="7182" width="5.69140625" style="8" customWidth="1"/>
    <col min="7183" max="7183" width="12.15234375" style="8" customWidth="1"/>
    <col min="7184" max="7184" width="6.69140625" style="8" customWidth="1"/>
    <col min="7185" max="7420" width="9.3046875" style="8"/>
    <col min="7421" max="7421" width="3.69140625" style="8" customWidth="1"/>
    <col min="7422" max="7422" width="6.69140625" style="8" customWidth="1"/>
    <col min="7423" max="7423" width="10.15234375" style="8" customWidth="1"/>
    <col min="7424" max="7424" width="12.15234375" style="8" customWidth="1"/>
    <col min="7425" max="7425" width="22.3828125" style="8" customWidth="1"/>
    <col min="7426" max="7426" width="21.69140625" style="8" customWidth="1"/>
    <col min="7427" max="7427" width="9.3046875" style="8"/>
    <col min="7428" max="7429" width="10.69140625" style="8" customWidth="1"/>
    <col min="7430" max="7431" width="5.69140625" style="8" customWidth="1"/>
    <col min="7432" max="7432" width="4" style="8" customWidth="1"/>
    <col min="7433" max="7433" width="4.15234375" style="8" customWidth="1"/>
    <col min="7434" max="7435" width="10.69140625" style="8" customWidth="1"/>
    <col min="7436" max="7438" width="5.69140625" style="8" customWidth="1"/>
    <col min="7439" max="7439" width="12.15234375" style="8" customWidth="1"/>
    <col min="7440" max="7440" width="6.69140625" style="8" customWidth="1"/>
    <col min="7441" max="7676" width="9.3046875" style="8"/>
    <col min="7677" max="7677" width="3.69140625" style="8" customWidth="1"/>
    <col min="7678" max="7678" width="6.69140625" style="8" customWidth="1"/>
    <col min="7679" max="7679" width="10.15234375" style="8" customWidth="1"/>
    <col min="7680" max="7680" width="12.15234375" style="8" customWidth="1"/>
    <col min="7681" max="7681" width="22.3828125" style="8" customWidth="1"/>
    <col min="7682" max="7682" width="21.69140625" style="8" customWidth="1"/>
    <col min="7683" max="7683" width="9.3046875" style="8"/>
    <col min="7684" max="7685" width="10.69140625" style="8" customWidth="1"/>
    <col min="7686" max="7687" width="5.69140625" style="8" customWidth="1"/>
    <col min="7688" max="7688" width="4" style="8" customWidth="1"/>
    <col min="7689" max="7689" width="4.15234375" style="8" customWidth="1"/>
    <col min="7690" max="7691" width="10.69140625" style="8" customWidth="1"/>
    <col min="7692" max="7694" width="5.69140625" style="8" customWidth="1"/>
    <col min="7695" max="7695" width="12.15234375" style="8" customWidth="1"/>
    <col min="7696" max="7696" width="6.69140625" style="8" customWidth="1"/>
    <col min="7697" max="7932" width="9.3046875" style="8"/>
    <col min="7933" max="7933" width="3.69140625" style="8" customWidth="1"/>
    <col min="7934" max="7934" width="6.69140625" style="8" customWidth="1"/>
    <col min="7935" max="7935" width="10.15234375" style="8" customWidth="1"/>
    <col min="7936" max="7936" width="12.15234375" style="8" customWidth="1"/>
    <col min="7937" max="7937" width="22.3828125" style="8" customWidth="1"/>
    <col min="7938" max="7938" width="21.69140625" style="8" customWidth="1"/>
    <col min="7939" max="7939" width="9.3046875" style="8"/>
    <col min="7940" max="7941" width="10.69140625" style="8" customWidth="1"/>
    <col min="7942" max="7943" width="5.69140625" style="8" customWidth="1"/>
    <col min="7944" max="7944" width="4" style="8" customWidth="1"/>
    <col min="7945" max="7945" width="4.15234375" style="8" customWidth="1"/>
    <col min="7946" max="7947" width="10.69140625" style="8" customWidth="1"/>
    <col min="7948" max="7950" width="5.69140625" style="8" customWidth="1"/>
    <col min="7951" max="7951" width="12.15234375" style="8" customWidth="1"/>
    <col min="7952" max="7952" width="6.69140625" style="8" customWidth="1"/>
    <col min="7953" max="8188" width="9.3046875" style="8"/>
    <col min="8189" max="8189" width="3.69140625" style="8" customWidth="1"/>
    <col min="8190" max="8190" width="6.69140625" style="8" customWidth="1"/>
    <col min="8191" max="8191" width="10.15234375" style="8" customWidth="1"/>
    <col min="8192" max="8192" width="12.15234375" style="8" customWidth="1"/>
    <col min="8193" max="8193" width="22.3828125" style="8" customWidth="1"/>
    <col min="8194" max="8194" width="21.69140625" style="8" customWidth="1"/>
    <col min="8195" max="8195" width="9.3046875" style="8"/>
    <col min="8196" max="8197" width="10.69140625" style="8" customWidth="1"/>
    <col min="8198" max="8199" width="5.69140625" style="8" customWidth="1"/>
    <col min="8200" max="8200" width="4" style="8" customWidth="1"/>
    <col min="8201" max="8201" width="4.15234375" style="8" customWidth="1"/>
    <col min="8202" max="8203" width="10.69140625" style="8" customWidth="1"/>
    <col min="8204" max="8206" width="5.69140625" style="8" customWidth="1"/>
    <col min="8207" max="8207" width="12.15234375" style="8" customWidth="1"/>
    <col min="8208" max="8208" width="6.69140625" style="8" customWidth="1"/>
    <col min="8209" max="8444" width="9.3046875" style="8"/>
    <col min="8445" max="8445" width="3.69140625" style="8" customWidth="1"/>
    <col min="8446" max="8446" width="6.69140625" style="8" customWidth="1"/>
    <col min="8447" max="8447" width="10.15234375" style="8" customWidth="1"/>
    <col min="8448" max="8448" width="12.15234375" style="8" customWidth="1"/>
    <col min="8449" max="8449" width="22.3828125" style="8" customWidth="1"/>
    <col min="8450" max="8450" width="21.69140625" style="8" customWidth="1"/>
    <col min="8451" max="8451" width="9.3046875" style="8"/>
    <col min="8452" max="8453" width="10.69140625" style="8" customWidth="1"/>
    <col min="8454" max="8455" width="5.69140625" style="8" customWidth="1"/>
    <col min="8456" max="8456" width="4" style="8" customWidth="1"/>
    <col min="8457" max="8457" width="4.15234375" style="8" customWidth="1"/>
    <col min="8458" max="8459" width="10.69140625" style="8" customWidth="1"/>
    <col min="8460" max="8462" width="5.69140625" style="8" customWidth="1"/>
    <col min="8463" max="8463" width="12.15234375" style="8" customWidth="1"/>
    <col min="8464" max="8464" width="6.69140625" style="8" customWidth="1"/>
    <col min="8465" max="8700" width="9.3046875" style="8"/>
    <col min="8701" max="8701" width="3.69140625" style="8" customWidth="1"/>
    <col min="8702" max="8702" width="6.69140625" style="8" customWidth="1"/>
    <col min="8703" max="8703" width="10.15234375" style="8" customWidth="1"/>
    <col min="8704" max="8704" width="12.15234375" style="8" customWidth="1"/>
    <col min="8705" max="8705" width="22.3828125" style="8" customWidth="1"/>
    <col min="8706" max="8706" width="21.69140625" style="8" customWidth="1"/>
    <col min="8707" max="8707" width="9.3046875" style="8"/>
    <col min="8708" max="8709" width="10.69140625" style="8" customWidth="1"/>
    <col min="8710" max="8711" width="5.69140625" style="8" customWidth="1"/>
    <col min="8712" max="8712" width="4" style="8" customWidth="1"/>
    <col min="8713" max="8713" width="4.15234375" style="8" customWidth="1"/>
    <col min="8714" max="8715" width="10.69140625" style="8" customWidth="1"/>
    <col min="8716" max="8718" width="5.69140625" style="8" customWidth="1"/>
    <col min="8719" max="8719" width="12.15234375" style="8" customWidth="1"/>
    <col min="8720" max="8720" width="6.69140625" style="8" customWidth="1"/>
    <col min="8721" max="8956" width="9.3046875" style="8"/>
    <col min="8957" max="8957" width="3.69140625" style="8" customWidth="1"/>
    <col min="8958" max="8958" width="6.69140625" style="8" customWidth="1"/>
    <col min="8959" max="8959" width="10.15234375" style="8" customWidth="1"/>
    <col min="8960" max="8960" width="12.15234375" style="8" customWidth="1"/>
    <col min="8961" max="8961" width="22.3828125" style="8" customWidth="1"/>
    <col min="8962" max="8962" width="21.69140625" style="8" customWidth="1"/>
    <col min="8963" max="8963" width="9.3046875" style="8"/>
    <col min="8964" max="8965" width="10.69140625" style="8" customWidth="1"/>
    <col min="8966" max="8967" width="5.69140625" style="8" customWidth="1"/>
    <col min="8968" max="8968" width="4" style="8" customWidth="1"/>
    <col min="8969" max="8969" width="4.15234375" style="8" customWidth="1"/>
    <col min="8970" max="8971" width="10.69140625" style="8" customWidth="1"/>
    <col min="8972" max="8974" width="5.69140625" style="8" customWidth="1"/>
    <col min="8975" max="8975" width="12.15234375" style="8" customWidth="1"/>
    <col min="8976" max="8976" width="6.69140625" style="8" customWidth="1"/>
    <col min="8977" max="9212" width="9.3046875" style="8"/>
    <col min="9213" max="9213" width="3.69140625" style="8" customWidth="1"/>
    <col min="9214" max="9214" width="6.69140625" style="8" customWidth="1"/>
    <col min="9215" max="9215" width="10.15234375" style="8" customWidth="1"/>
    <col min="9216" max="9216" width="12.15234375" style="8" customWidth="1"/>
    <col min="9217" max="9217" width="22.3828125" style="8" customWidth="1"/>
    <col min="9218" max="9218" width="21.69140625" style="8" customWidth="1"/>
    <col min="9219" max="9219" width="9.3046875" style="8"/>
    <col min="9220" max="9221" width="10.69140625" style="8" customWidth="1"/>
    <col min="9222" max="9223" width="5.69140625" style="8" customWidth="1"/>
    <col min="9224" max="9224" width="4" style="8" customWidth="1"/>
    <col min="9225" max="9225" width="4.15234375" style="8" customWidth="1"/>
    <col min="9226" max="9227" width="10.69140625" style="8" customWidth="1"/>
    <col min="9228" max="9230" width="5.69140625" style="8" customWidth="1"/>
    <col min="9231" max="9231" width="12.15234375" style="8" customWidth="1"/>
    <col min="9232" max="9232" width="6.69140625" style="8" customWidth="1"/>
    <col min="9233" max="9468" width="9.3046875" style="8"/>
    <col min="9469" max="9469" width="3.69140625" style="8" customWidth="1"/>
    <col min="9470" max="9470" width="6.69140625" style="8" customWidth="1"/>
    <col min="9471" max="9471" width="10.15234375" style="8" customWidth="1"/>
    <col min="9472" max="9472" width="12.15234375" style="8" customWidth="1"/>
    <col min="9473" max="9473" width="22.3828125" style="8" customWidth="1"/>
    <col min="9474" max="9474" width="21.69140625" style="8" customWidth="1"/>
    <col min="9475" max="9475" width="9.3046875" style="8"/>
    <col min="9476" max="9477" width="10.69140625" style="8" customWidth="1"/>
    <col min="9478" max="9479" width="5.69140625" style="8" customWidth="1"/>
    <col min="9480" max="9480" width="4" style="8" customWidth="1"/>
    <col min="9481" max="9481" width="4.15234375" style="8" customWidth="1"/>
    <col min="9482" max="9483" width="10.69140625" style="8" customWidth="1"/>
    <col min="9484" max="9486" width="5.69140625" style="8" customWidth="1"/>
    <col min="9487" max="9487" width="12.15234375" style="8" customWidth="1"/>
    <col min="9488" max="9488" width="6.69140625" style="8" customWidth="1"/>
    <col min="9489" max="9724" width="9.3046875" style="8"/>
    <col min="9725" max="9725" width="3.69140625" style="8" customWidth="1"/>
    <col min="9726" max="9726" width="6.69140625" style="8" customWidth="1"/>
    <col min="9727" max="9727" width="10.15234375" style="8" customWidth="1"/>
    <col min="9728" max="9728" width="12.15234375" style="8" customWidth="1"/>
    <col min="9729" max="9729" width="22.3828125" style="8" customWidth="1"/>
    <col min="9730" max="9730" width="21.69140625" style="8" customWidth="1"/>
    <col min="9731" max="9731" width="9.3046875" style="8"/>
    <col min="9732" max="9733" width="10.69140625" style="8" customWidth="1"/>
    <col min="9734" max="9735" width="5.69140625" style="8" customWidth="1"/>
    <col min="9736" max="9736" width="4" style="8" customWidth="1"/>
    <col min="9737" max="9737" width="4.15234375" style="8" customWidth="1"/>
    <col min="9738" max="9739" width="10.69140625" style="8" customWidth="1"/>
    <col min="9740" max="9742" width="5.69140625" style="8" customWidth="1"/>
    <col min="9743" max="9743" width="12.15234375" style="8" customWidth="1"/>
    <col min="9744" max="9744" width="6.69140625" style="8" customWidth="1"/>
    <col min="9745" max="9980" width="9.3046875" style="8"/>
    <col min="9981" max="9981" width="3.69140625" style="8" customWidth="1"/>
    <col min="9982" max="9982" width="6.69140625" style="8" customWidth="1"/>
    <col min="9983" max="9983" width="10.15234375" style="8" customWidth="1"/>
    <col min="9984" max="9984" width="12.15234375" style="8" customWidth="1"/>
    <col min="9985" max="9985" width="22.3828125" style="8" customWidth="1"/>
    <col min="9986" max="9986" width="21.69140625" style="8" customWidth="1"/>
    <col min="9987" max="9987" width="9.3046875" style="8"/>
    <col min="9988" max="9989" width="10.69140625" style="8" customWidth="1"/>
    <col min="9990" max="9991" width="5.69140625" style="8" customWidth="1"/>
    <col min="9992" max="9992" width="4" style="8" customWidth="1"/>
    <col min="9993" max="9993" width="4.15234375" style="8" customWidth="1"/>
    <col min="9994" max="9995" width="10.69140625" style="8" customWidth="1"/>
    <col min="9996" max="9998" width="5.69140625" style="8" customWidth="1"/>
    <col min="9999" max="9999" width="12.15234375" style="8" customWidth="1"/>
    <col min="10000" max="10000" width="6.69140625" style="8" customWidth="1"/>
    <col min="10001" max="10236" width="9.3046875" style="8"/>
    <col min="10237" max="10237" width="3.69140625" style="8" customWidth="1"/>
    <col min="10238" max="10238" width="6.69140625" style="8" customWidth="1"/>
    <col min="10239" max="10239" width="10.15234375" style="8" customWidth="1"/>
    <col min="10240" max="10240" width="12.15234375" style="8" customWidth="1"/>
    <col min="10241" max="10241" width="22.3828125" style="8" customWidth="1"/>
    <col min="10242" max="10242" width="21.69140625" style="8" customWidth="1"/>
    <col min="10243" max="10243" width="9.3046875" style="8"/>
    <col min="10244" max="10245" width="10.69140625" style="8" customWidth="1"/>
    <col min="10246" max="10247" width="5.69140625" style="8" customWidth="1"/>
    <col min="10248" max="10248" width="4" style="8" customWidth="1"/>
    <col min="10249" max="10249" width="4.15234375" style="8" customWidth="1"/>
    <col min="10250" max="10251" width="10.69140625" style="8" customWidth="1"/>
    <col min="10252" max="10254" width="5.69140625" style="8" customWidth="1"/>
    <col min="10255" max="10255" width="12.15234375" style="8" customWidth="1"/>
    <col min="10256" max="10256" width="6.69140625" style="8" customWidth="1"/>
    <col min="10257" max="10492" width="9.3046875" style="8"/>
    <col min="10493" max="10493" width="3.69140625" style="8" customWidth="1"/>
    <col min="10494" max="10494" width="6.69140625" style="8" customWidth="1"/>
    <col min="10495" max="10495" width="10.15234375" style="8" customWidth="1"/>
    <col min="10496" max="10496" width="12.15234375" style="8" customWidth="1"/>
    <col min="10497" max="10497" width="22.3828125" style="8" customWidth="1"/>
    <col min="10498" max="10498" width="21.69140625" style="8" customWidth="1"/>
    <col min="10499" max="10499" width="9.3046875" style="8"/>
    <col min="10500" max="10501" width="10.69140625" style="8" customWidth="1"/>
    <col min="10502" max="10503" width="5.69140625" style="8" customWidth="1"/>
    <col min="10504" max="10504" width="4" style="8" customWidth="1"/>
    <col min="10505" max="10505" width="4.15234375" style="8" customWidth="1"/>
    <col min="10506" max="10507" width="10.69140625" style="8" customWidth="1"/>
    <col min="10508" max="10510" width="5.69140625" style="8" customWidth="1"/>
    <col min="10511" max="10511" width="12.15234375" style="8" customWidth="1"/>
    <col min="10512" max="10512" width="6.69140625" style="8" customWidth="1"/>
    <col min="10513" max="10748" width="9.3046875" style="8"/>
    <col min="10749" max="10749" width="3.69140625" style="8" customWidth="1"/>
    <col min="10750" max="10750" width="6.69140625" style="8" customWidth="1"/>
    <col min="10751" max="10751" width="10.15234375" style="8" customWidth="1"/>
    <col min="10752" max="10752" width="12.15234375" style="8" customWidth="1"/>
    <col min="10753" max="10753" width="22.3828125" style="8" customWidth="1"/>
    <col min="10754" max="10754" width="21.69140625" style="8" customWidth="1"/>
    <col min="10755" max="10755" width="9.3046875" style="8"/>
    <col min="10756" max="10757" width="10.69140625" style="8" customWidth="1"/>
    <col min="10758" max="10759" width="5.69140625" style="8" customWidth="1"/>
    <col min="10760" max="10760" width="4" style="8" customWidth="1"/>
    <col min="10761" max="10761" width="4.15234375" style="8" customWidth="1"/>
    <col min="10762" max="10763" width="10.69140625" style="8" customWidth="1"/>
    <col min="10764" max="10766" width="5.69140625" style="8" customWidth="1"/>
    <col min="10767" max="10767" width="12.15234375" style="8" customWidth="1"/>
    <col min="10768" max="10768" width="6.69140625" style="8" customWidth="1"/>
    <col min="10769" max="11004" width="9.3046875" style="8"/>
    <col min="11005" max="11005" width="3.69140625" style="8" customWidth="1"/>
    <col min="11006" max="11006" width="6.69140625" style="8" customWidth="1"/>
    <col min="11007" max="11007" width="10.15234375" style="8" customWidth="1"/>
    <col min="11008" max="11008" width="12.15234375" style="8" customWidth="1"/>
    <col min="11009" max="11009" width="22.3828125" style="8" customWidth="1"/>
    <col min="11010" max="11010" width="21.69140625" style="8" customWidth="1"/>
    <col min="11011" max="11011" width="9.3046875" style="8"/>
    <col min="11012" max="11013" width="10.69140625" style="8" customWidth="1"/>
    <col min="11014" max="11015" width="5.69140625" style="8" customWidth="1"/>
    <col min="11016" max="11016" width="4" style="8" customWidth="1"/>
    <col min="11017" max="11017" width="4.15234375" style="8" customWidth="1"/>
    <col min="11018" max="11019" width="10.69140625" style="8" customWidth="1"/>
    <col min="11020" max="11022" width="5.69140625" style="8" customWidth="1"/>
    <col min="11023" max="11023" width="12.15234375" style="8" customWidth="1"/>
    <col min="11024" max="11024" width="6.69140625" style="8" customWidth="1"/>
    <col min="11025" max="11260" width="9.3046875" style="8"/>
    <col min="11261" max="11261" width="3.69140625" style="8" customWidth="1"/>
    <col min="11262" max="11262" width="6.69140625" style="8" customWidth="1"/>
    <col min="11263" max="11263" width="10.15234375" style="8" customWidth="1"/>
    <col min="11264" max="11264" width="12.15234375" style="8" customWidth="1"/>
    <col min="11265" max="11265" width="22.3828125" style="8" customWidth="1"/>
    <col min="11266" max="11266" width="21.69140625" style="8" customWidth="1"/>
    <col min="11267" max="11267" width="9.3046875" style="8"/>
    <col min="11268" max="11269" width="10.69140625" style="8" customWidth="1"/>
    <col min="11270" max="11271" width="5.69140625" style="8" customWidth="1"/>
    <col min="11272" max="11272" width="4" style="8" customWidth="1"/>
    <col min="11273" max="11273" width="4.15234375" style="8" customWidth="1"/>
    <col min="11274" max="11275" width="10.69140625" style="8" customWidth="1"/>
    <col min="11276" max="11278" width="5.69140625" style="8" customWidth="1"/>
    <col min="11279" max="11279" width="12.15234375" style="8" customWidth="1"/>
    <col min="11280" max="11280" width="6.69140625" style="8" customWidth="1"/>
    <col min="11281" max="11516" width="9.3046875" style="8"/>
    <col min="11517" max="11517" width="3.69140625" style="8" customWidth="1"/>
    <col min="11518" max="11518" width="6.69140625" style="8" customWidth="1"/>
    <col min="11519" max="11519" width="10.15234375" style="8" customWidth="1"/>
    <col min="11520" max="11520" width="12.15234375" style="8" customWidth="1"/>
    <col min="11521" max="11521" width="22.3828125" style="8" customWidth="1"/>
    <col min="11522" max="11522" width="21.69140625" style="8" customWidth="1"/>
    <col min="11523" max="11523" width="9.3046875" style="8"/>
    <col min="11524" max="11525" width="10.69140625" style="8" customWidth="1"/>
    <col min="11526" max="11527" width="5.69140625" style="8" customWidth="1"/>
    <col min="11528" max="11528" width="4" style="8" customWidth="1"/>
    <col min="11529" max="11529" width="4.15234375" style="8" customWidth="1"/>
    <col min="11530" max="11531" width="10.69140625" style="8" customWidth="1"/>
    <col min="11532" max="11534" width="5.69140625" style="8" customWidth="1"/>
    <col min="11535" max="11535" width="12.15234375" style="8" customWidth="1"/>
    <col min="11536" max="11536" width="6.69140625" style="8" customWidth="1"/>
    <col min="11537" max="11772" width="9.3046875" style="8"/>
    <col min="11773" max="11773" width="3.69140625" style="8" customWidth="1"/>
    <col min="11774" max="11774" width="6.69140625" style="8" customWidth="1"/>
    <col min="11775" max="11775" width="10.15234375" style="8" customWidth="1"/>
    <col min="11776" max="11776" width="12.15234375" style="8" customWidth="1"/>
    <col min="11777" max="11777" width="22.3828125" style="8" customWidth="1"/>
    <col min="11778" max="11778" width="21.69140625" style="8" customWidth="1"/>
    <col min="11779" max="11779" width="9.3046875" style="8"/>
    <col min="11780" max="11781" width="10.69140625" style="8" customWidth="1"/>
    <col min="11782" max="11783" width="5.69140625" style="8" customWidth="1"/>
    <col min="11784" max="11784" width="4" style="8" customWidth="1"/>
    <col min="11785" max="11785" width="4.15234375" style="8" customWidth="1"/>
    <col min="11786" max="11787" width="10.69140625" style="8" customWidth="1"/>
    <col min="11788" max="11790" width="5.69140625" style="8" customWidth="1"/>
    <col min="11791" max="11791" width="12.15234375" style="8" customWidth="1"/>
    <col min="11792" max="11792" width="6.69140625" style="8" customWidth="1"/>
    <col min="11793" max="12028" width="9.3046875" style="8"/>
    <col min="12029" max="12029" width="3.69140625" style="8" customWidth="1"/>
    <col min="12030" max="12030" width="6.69140625" style="8" customWidth="1"/>
    <col min="12031" max="12031" width="10.15234375" style="8" customWidth="1"/>
    <col min="12032" max="12032" width="12.15234375" style="8" customWidth="1"/>
    <col min="12033" max="12033" width="22.3828125" style="8" customWidth="1"/>
    <col min="12034" max="12034" width="21.69140625" style="8" customWidth="1"/>
    <col min="12035" max="12035" width="9.3046875" style="8"/>
    <col min="12036" max="12037" width="10.69140625" style="8" customWidth="1"/>
    <col min="12038" max="12039" width="5.69140625" style="8" customWidth="1"/>
    <col min="12040" max="12040" width="4" style="8" customWidth="1"/>
    <col min="12041" max="12041" width="4.15234375" style="8" customWidth="1"/>
    <col min="12042" max="12043" width="10.69140625" style="8" customWidth="1"/>
    <col min="12044" max="12046" width="5.69140625" style="8" customWidth="1"/>
    <col min="12047" max="12047" width="12.15234375" style="8" customWidth="1"/>
    <col min="12048" max="12048" width="6.69140625" style="8" customWidth="1"/>
    <col min="12049" max="12284" width="9.3046875" style="8"/>
    <col min="12285" max="12285" width="3.69140625" style="8" customWidth="1"/>
    <col min="12286" max="12286" width="6.69140625" style="8" customWidth="1"/>
    <col min="12287" max="12287" width="10.15234375" style="8" customWidth="1"/>
    <col min="12288" max="12288" width="12.15234375" style="8" customWidth="1"/>
    <col min="12289" max="12289" width="22.3828125" style="8" customWidth="1"/>
    <col min="12290" max="12290" width="21.69140625" style="8" customWidth="1"/>
    <col min="12291" max="12291" width="9.3046875" style="8"/>
    <col min="12292" max="12293" width="10.69140625" style="8" customWidth="1"/>
    <col min="12294" max="12295" width="5.69140625" style="8" customWidth="1"/>
    <col min="12296" max="12296" width="4" style="8" customWidth="1"/>
    <col min="12297" max="12297" width="4.15234375" style="8" customWidth="1"/>
    <col min="12298" max="12299" width="10.69140625" style="8" customWidth="1"/>
    <col min="12300" max="12302" width="5.69140625" style="8" customWidth="1"/>
    <col min="12303" max="12303" width="12.15234375" style="8" customWidth="1"/>
    <col min="12304" max="12304" width="6.69140625" style="8" customWidth="1"/>
    <col min="12305" max="12540" width="9.3046875" style="8"/>
    <col min="12541" max="12541" width="3.69140625" style="8" customWidth="1"/>
    <col min="12542" max="12542" width="6.69140625" style="8" customWidth="1"/>
    <col min="12543" max="12543" width="10.15234375" style="8" customWidth="1"/>
    <col min="12544" max="12544" width="12.15234375" style="8" customWidth="1"/>
    <col min="12545" max="12545" width="22.3828125" style="8" customWidth="1"/>
    <col min="12546" max="12546" width="21.69140625" style="8" customWidth="1"/>
    <col min="12547" max="12547" width="9.3046875" style="8"/>
    <col min="12548" max="12549" width="10.69140625" style="8" customWidth="1"/>
    <col min="12550" max="12551" width="5.69140625" style="8" customWidth="1"/>
    <col min="12552" max="12552" width="4" style="8" customWidth="1"/>
    <col min="12553" max="12553" width="4.15234375" style="8" customWidth="1"/>
    <col min="12554" max="12555" width="10.69140625" style="8" customWidth="1"/>
    <col min="12556" max="12558" width="5.69140625" style="8" customWidth="1"/>
    <col min="12559" max="12559" width="12.15234375" style="8" customWidth="1"/>
    <col min="12560" max="12560" width="6.69140625" style="8" customWidth="1"/>
    <col min="12561" max="12796" width="9.3046875" style="8"/>
    <col min="12797" max="12797" width="3.69140625" style="8" customWidth="1"/>
    <col min="12798" max="12798" width="6.69140625" style="8" customWidth="1"/>
    <col min="12799" max="12799" width="10.15234375" style="8" customWidth="1"/>
    <col min="12800" max="12800" width="12.15234375" style="8" customWidth="1"/>
    <col min="12801" max="12801" width="22.3828125" style="8" customWidth="1"/>
    <col min="12802" max="12802" width="21.69140625" style="8" customWidth="1"/>
    <col min="12803" max="12803" width="9.3046875" style="8"/>
    <col min="12804" max="12805" width="10.69140625" style="8" customWidth="1"/>
    <col min="12806" max="12807" width="5.69140625" style="8" customWidth="1"/>
    <col min="12808" max="12808" width="4" style="8" customWidth="1"/>
    <col min="12809" max="12809" width="4.15234375" style="8" customWidth="1"/>
    <col min="12810" max="12811" width="10.69140625" style="8" customWidth="1"/>
    <col min="12812" max="12814" width="5.69140625" style="8" customWidth="1"/>
    <col min="12815" max="12815" width="12.15234375" style="8" customWidth="1"/>
    <col min="12816" max="12816" width="6.69140625" style="8" customWidth="1"/>
    <col min="12817" max="13052" width="9.3046875" style="8"/>
    <col min="13053" max="13053" width="3.69140625" style="8" customWidth="1"/>
    <col min="13054" max="13054" width="6.69140625" style="8" customWidth="1"/>
    <col min="13055" max="13055" width="10.15234375" style="8" customWidth="1"/>
    <col min="13056" max="13056" width="12.15234375" style="8" customWidth="1"/>
    <col min="13057" max="13057" width="22.3828125" style="8" customWidth="1"/>
    <col min="13058" max="13058" width="21.69140625" style="8" customWidth="1"/>
    <col min="13059" max="13059" width="9.3046875" style="8"/>
    <col min="13060" max="13061" width="10.69140625" style="8" customWidth="1"/>
    <col min="13062" max="13063" width="5.69140625" style="8" customWidth="1"/>
    <col min="13064" max="13064" width="4" style="8" customWidth="1"/>
    <col min="13065" max="13065" width="4.15234375" style="8" customWidth="1"/>
    <col min="13066" max="13067" width="10.69140625" style="8" customWidth="1"/>
    <col min="13068" max="13070" width="5.69140625" style="8" customWidth="1"/>
    <col min="13071" max="13071" width="12.15234375" style="8" customWidth="1"/>
    <col min="13072" max="13072" width="6.69140625" style="8" customWidth="1"/>
    <col min="13073" max="13308" width="9.3046875" style="8"/>
    <col min="13309" max="13309" width="3.69140625" style="8" customWidth="1"/>
    <col min="13310" max="13310" width="6.69140625" style="8" customWidth="1"/>
    <col min="13311" max="13311" width="10.15234375" style="8" customWidth="1"/>
    <col min="13312" max="13312" width="12.15234375" style="8" customWidth="1"/>
    <col min="13313" max="13313" width="22.3828125" style="8" customWidth="1"/>
    <col min="13314" max="13314" width="21.69140625" style="8" customWidth="1"/>
    <col min="13315" max="13315" width="9.3046875" style="8"/>
    <col min="13316" max="13317" width="10.69140625" style="8" customWidth="1"/>
    <col min="13318" max="13319" width="5.69140625" style="8" customWidth="1"/>
    <col min="13320" max="13320" width="4" style="8" customWidth="1"/>
    <col min="13321" max="13321" width="4.15234375" style="8" customWidth="1"/>
    <col min="13322" max="13323" width="10.69140625" style="8" customWidth="1"/>
    <col min="13324" max="13326" width="5.69140625" style="8" customWidth="1"/>
    <col min="13327" max="13327" width="12.15234375" style="8" customWidth="1"/>
    <col min="13328" max="13328" width="6.69140625" style="8" customWidth="1"/>
    <col min="13329" max="13564" width="9.3046875" style="8"/>
    <col min="13565" max="13565" width="3.69140625" style="8" customWidth="1"/>
    <col min="13566" max="13566" width="6.69140625" style="8" customWidth="1"/>
    <col min="13567" max="13567" width="10.15234375" style="8" customWidth="1"/>
    <col min="13568" max="13568" width="12.15234375" style="8" customWidth="1"/>
    <col min="13569" max="13569" width="22.3828125" style="8" customWidth="1"/>
    <col min="13570" max="13570" width="21.69140625" style="8" customWidth="1"/>
    <col min="13571" max="13571" width="9.3046875" style="8"/>
    <col min="13572" max="13573" width="10.69140625" style="8" customWidth="1"/>
    <col min="13574" max="13575" width="5.69140625" style="8" customWidth="1"/>
    <col min="13576" max="13576" width="4" style="8" customWidth="1"/>
    <col min="13577" max="13577" width="4.15234375" style="8" customWidth="1"/>
    <col min="13578" max="13579" width="10.69140625" style="8" customWidth="1"/>
    <col min="13580" max="13582" width="5.69140625" style="8" customWidth="1"/>
    <col min="13583" max="13583" width="12.15234375" style="8" customWidth="1"/>
    <col min="13584" max="13584" width="6.69140625" style="8" customWidth="1"/>
    <col min="13585" max="13820" width="9.3046875" style="8"/>
    <col min="13821" max="13821" width="3.69140625" style="8" customWidth="1"/>
    <col min="13822" max="13822" width="6.69140625" style="8" customWidth="1"/>
    <col min="13823" max="13823" width="10.15234375" style="8" customWidth="1"/>
    <col min="13824" max="13824" width="12.15234375" style="8" customWidth="1"/>
    <col min="13825" max="13825" width="22.3828125" style="8" customWidth="1"/>
    <col min="13826" max="13826" width="21.69140625" style="8" customWidth="1"/>
    <col min="13827" max="13827" width="9.3046875" style="8"/>
    <col min="13828" max="13829" width="10.69140625" style="8" customWidth="1"/>
    <col min="13830" max="13831" width="5.69140625" style="8" customWidth="1"/>
    <col min="13832" max="13832" width="4" style="8" customWidth="1"/>
    <col min="13833" max="13833" width="4.15234375" style="8" customWidth="1"/>
    <col min="13834" max="13835" width="10.69140625" style="8" customWidth="1"/>
    <col min="13836" max="13838" width="5.69140625" style="8" customWidth="1"/>
    <col min="13839" max="13839" width="12.15234375" style="8" customWidth="1"/>
    <col min="13840" max="13840" width="6.69140625" style="8" customWidth="1"/>
    <col min="13841" max="14076" width="9.3046875" style="8"/>
    <col min="14077" max="14077" width="3.69140625" style="8" customWidth="1"/>
    <col min="14078" max="14078" width="6.69140625" style="8" customWidth="1"/>
    <col min="14079" max="14079" width="10.15234375" style="8" customWidth="1"/>
    <col min="14080" max="14080" width="12.15234375" style="8" customWidth="1"/>
    <col min="14081" max="14081" width="22.3828125" style="8" customWidth="1"/>
    <col min="14082" max="14082" width="21.69140625" style="8" customWidth="1"/>
    <col min="14083" max="14083" width="9.3046875" style="8"/>
    <col min="14084" max="14085" width="10.69140625" style="8" customWidth="1"/>
    <col min="14086" max="14087" width="5.69140625" style="8" customWidth="1"/>
    <col min="14088" max="14088" width="4" style="8" customWidth="1"/>
    <col min="14089" max="14089" width="4.15234375" style="8" customWidth="1"/>
    <col min="14090" max="14091" width="10.69140625" style="8" customWidth="1"/>
    <col min="14092" max="14094" width="5.69140625" style="8" customWidth="1"/>
    <col min="14095" max="14095" width="12.15234375" style="8" customWidth="1"/>
    <col min="14096" max="14096" width="6.69140625" style="8" customWidth="1"/>
    <col min="14097" max="14332" width="9.3046875" style="8"/>
    <col min="14333" max="14333" width="3.69140625" style="8" customWidth="1"/>
    <col min="14334" max="14334" width="6.69140625" style="8" customWidth="1"/>
    <col min="14335" max="14335" width="10.15234375" style="8" customWidth="1"/>
    <col min="14336" max="14336" width="12.15234375" style="8" customWidth="1"/>
    <col min="14337" max="14337" width="22.3828125" style="8" customWidth="1"/>
    <col min="14338" max="14338" width="21.69140625" style="8" customWidth="1"/>
    <col min="14339" max="14339" width="9.3046875" style="8"/>
    <col min="14340" max="14341" width="10.69140625" style="8" customWidth="1"/>
    <col min="14342" max="14343" width="5.69140625" style="8" customWidth="1"/>
    <col min="14344" max="14344" width="4" style="8" customWidth="1"/>
    <col min="14345" max="14345" width="4.15234375" style="8" customWidth="1"/>
    <col min="14346" max="14347" width="10.69140625" style="8" customWidth="1"/>
    <col min="14348" max="14350" width="5.69140625" style="8" customWidth="1"/>
    <col min="14351" max="14351" width="12.15234375" style="8" customWidth="1"/>
    <col min="14352" max="14352" width="6.69140625" style="8" customWidth="1"/>
    <col min="14353" max="14588" width="9.3046875" style="8"/>
    <col min="14589" max="14589" width="3.69140625" style="8" customWidth="1"/>
    <col min="14590" max="14590" width="6.69140625" style="8" customWidth="1"/>
    <col min="14591" max="14591" width="10.15234375" style="8" customWidth="1"/>
    <col min="14592" max="14592" width="12.15234375" style="8" customWidth="1"/>
    <col min="14593" max="14593" width="22.3828125" style="8" customWidth="1"/>
    <col min="14594" max="14594" width="21.69140625" style="8" customWidth="1"/>
    <col min="14595" max="14595" width="9.3046875" style="8"/>
    <col min="14596" max="14597" width="10.69140625" style="8" customWidth="1"/>
    <col min="14598" max="14599" width="5.69140625" style="8" customWidth="1"/>
    <col min="14600" max="14600" width="4" style="8" customWidth="1"/>
    <col min="14601" max="14601" width="4.15234375" style="8" customWidth="1"/>
    <col min="14602" max="14603" width="10.69140625" style="8" customWidth="1"/>
    <col min="14604" max="14606" width="5.69140625" style="8" customWidth="1"/>
    <col min="14607" max="14607" width="12.15234375" style="8" customWidth="1"/>
    <col min="14608" max="14608" width="6.69140625" style="8" customWidth="1"/>
    <col min="14609" max="14844" width="9.3046875" style="8"/>
    <col min="14845" max="14845" width="3.69140625" style="8" customWidth="1"/>
    <col min="14846" max="14846" width="6.69140625" style="8" customWidth="1"/>
    <col min="14847" max="14847" width="10.15234375" style="8" customWidth="1"/>
    <col min="14848" max="14848" width="12.15234375" style="8" customWidth="1"/>
    <col min="14849" max="14849" width="22.3828125" style="8" customWidth="1"/>
    <col min="14850" max="14850" width="21.69140625" style="8" customWidth="1"/>
    <col min="14851" max="14851" width="9.3046875" style="8"/>
    <col min="14852" max="14853" width="10.69140625" style="8" customWidth="1"/>
    <col min="14854" max="14855" width="5.69140625" style="8" customWidth="1"/>
    <col min="14856" max="14856" width="4" style="8" customWidth="1"/>
    <col min="14857" max="14857" width="4.15234375" style="8" customWidth="1"/>
    <col min="14858" max="14859" width="10.69140625" style="8" customWidth="1"/>
    <col min="14860" max="14862" width="5.69140625" style="8" customWidth="1"/>
    <col min="14863" max="14863" width="12.15234375" style="8" customWidth="1"/>
    <col min="14864" max="14864" width="6.69140625" style="8" customWidth="1"/>
    <col min="14865" max="15100" width="9.3046875" style="8"/>
    <col min="15101" max="15101" width="3.69140625" style="8" customWidth="1"/>
    <col min="15102" max="15102" width="6.69140625" style="8" customWidth="1"/>
    <col min="15103" max="15103" width="10.15234375" style="8" customWidth="1"/>
    <col min="15104" max="15104" width="12.15234375" style="8" customWidth="1"/>
    <col min="15105" max="15105" width="22.3828125" style="8" customWidth="1"/>
    <col min="15106" max="15106" width="21.69140625" style="8" customWidth="1"/>
    <col min="15107" max="15107" width="9.3046875" style="8"/>
    <col min="15108" max="15109" width="10.69140625" style="8" customWidth="1"/>
    <col min="15110" max="15111" width="5.69140625" style="8" customWidth="1"/>
    <col min="15112" max="15112" width="4" style="8" customWidth="1"/>
    <col min="15113" max="15113" width="4.15234375" style="8" customWidth="1"/>
    <col min="15114" max="15115" width="10.69140625" style="8" customWidth="1"/>
    <col min="15116" max="15118" width="5.69140625" style="8" customWidth="1"/>
    <col min="15119" max="15119" width="12.15234375" style="8" customWidth="1"/>
    <col min="15120" max="15120" width="6.69140625" style="8" customWidth="1"/>
    <col min="15121" max="15356" width="9.3046875" style="8"/>
    <col min="15357" max="15357" width="3.69140625" style="8" customWidth="1"/>
    <col min="15358" max="15358" width="6.69140625" style="8" customWidth="1"/>
    <col min="15359" max="15359" width="10.15234375" style="8" customWidth="1"/>
    <col min="15360" max="15360" width="12.15234375" style="8" customWidth="1"/>
    <col min="15361" max="15361" width="22.3828125" style="8" customWidth="1"/>
    <col min="15362" max="15362" width="21.69140625" style="8" customWidth="1"/>
    <col min="15363" max="15363" width="9.3046875" style="8"/>
    <col min="15364" max="15365" width="10.69140625" style="8" customWidth="1"/>
    <col min="15366" max="15367" width="5.69140625" style="8" customWidth="1"/>
    <col min="15368" max="15368" width="4" style="8" customWidth="1"/>
    <col min="15369" max="15369" width="4.15234375" style="8" customWidth="1"/>
    <col min="15370" max="15371" width="10.69140625" style="8" customWidth="1"/>
    <col min="15372" max="15374" width="5.69140625" style="8" customWidth="1"/>
    <col min="15375" max="15375" width="12.15234375" style="8" customWidth="1"/>
    <col min="15376" max="15376" width="6.69140625" style="8" customWidth="1"/>
    <col min="15377" max="15612" width="9.3046875" style="8"/>
    <col min="15613" max="15613" width="3.69140625" style="8" customWidth="1"/>
    <col min="15614" max="15614" width="6.69140625" style="8" customWidth="1"/>
    <col min="15615" max="15615" width="10.15234375" style="8" customWidth="1"/>
    <col min="15616" max="15616" width="12.15234375" style="8" customWidth="1"/>
    <col min="15617" max="15617" width="22.3828125" style="8" customWidth="1"/>
    <col min="15618" max="15618" width="21.69140625" style="8" customWidth="1"/>
    <col min="15619" max="15619" width="9.3046875" style="8"/>
    <col min="15620" max="15621" width="10.69140625" style="8" customWidth="1"/>
    <col min="15622" max="15623" width="5.69140625" style="8" customWidth="1"/>
    <col min="15624" max="15624" width="4" style="8" customWidth="1"/>
    <col min="15625" max="15625" width="4.15234375" style="8" customWidth="1"/>
    <col min="15626" max="15627" width="10.69140625" style="8" customWidth="1"/>
    <col min="15628" max="15630" width="5.69140625" style="8" customWidth="1"/>
    <col min="15631" max="15631" width="12.15234375" style="8" customWidth="1"/>
    <col min="15632" max="15632" width="6.69140625" style="8" customWidth="1"/>
    <col min="15633" max="15868" width="9.3046875" style="8"/>
    <col min="15869" max="15869" width="3.69140625" style="8" customWidth="1"/>
    <col min="15870" max="15870" width="6.69140625" style="8" customWidth="1"/>
    <col min="15871" max="15871" width="10.15234375" style="8" customWidth="1"/>
    <col min="15872" max="15872" width="12.15234375" style="8" customWidth="1"/>
    <col min="15873" max="15873" width="22.3828125" style="8" customWidth="1"/>
    <col min="15874" max="15874" width="21.69140625" style="8" customWidth="1"/>
    <col min="15875" max="15875" width="9.3046875" style="8"/>
    <col min="15876" max="15877" width="10.69140625" style="8" customWidth="1"/>
    <col min="15878" max="15879" width="5.69140625" style="8" customWidth="1"/>
    <col min="15880" max="15880" width="4" style="8" customWidth="1"/>
    <col min="15881" max="15881" width="4.15234375" style="8" customWidth="1"/>
    <col min="15882" max="15883" width="10.69140625" style="8" customWidth="1"/>
    <col min="15884" max="15886" width="5.69140625" style="8" customWidth="1"/>
    <col min="15887" max="15887" width="12.15234375" style="8" customWidth="1"/>
    <col min="15888" max="15888" width="6.69140625" style="8" customWidth="1"/>
    <col min="15889" max="16124" width="9.3046875" style="8"/>
    <col min="16125" max="16125" width="3.69140625" style="8" customWidth="1"/>
    <col min="16126" max="16126" width="6.69140625" style="8" customWidth="1"/>
    <col min="16127" max="16127" width="10.15234375" style="8" customWidth="1"/>
    <col min="16128" max="16128" width="12.15234375" style="8" customWidth="1"/>
    <col min="16129" max="16129" width="22.3828125" style="8" customWidth="1"/>
    <col min="16130" max="16130" width="21.69140625" style="8" customWidth="1"/>
    <col min="16131" max="16131" width="9.3046875" style="8"/>
    <col min="16132" max="16133" width="10.69140625" style="8" customWidth="1"/>
    <col min="16134" max="16135" width="5.69140625" style="8" customWidth="1"/>
    <col min="16136" max="16136" width="4" style="8" customWidth="1"/>
    <col min="16137" max="16137" width="4.15234375" style="8" customWidth="1"/>
    <col min="16138" max="16139" width="10.69140625" style="8" customWidth="1"/>
    <col min="16140" max="16142" width="5.69140625" style="8" customWidth="1"/>
    <col min="16143" max="16143" width="12.15234375" style="8" customWidth="1"/>
    <col min="16144" max="16144" width="6.69140625" style="8" customWidth="1"/>
    <col min="16145" max="16384" width="9.3046875" style="8"/>
  </cols>
  <sheetData>
    <row r="1" spans="1:16" ht="20.149999999999999" customHeight="1" thickBot="1" x14ac:dyDescent="0.35">
      <c r="A1" s="269" t="s">
        <v>62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1"/>
    </row>
    <row r="2" spans="1:16" ht="12" customHeight="1" thickBot="1" x14ac:dyDescent="0.4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6" ht="20.6" thickBot="1" x14ac:dyDescent="0.35">
      <c r="A3" s="272" t="s">
        <v>0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4"/>
    </row>
    <row r="4" spans="1:16" ht="17.60000000000000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  <c r="P4" s="12"/>
    </row>
    <row r="5" spans="1:16" ht="15.45" x14ac:dyDescent="0.4">
      <c r="A5" s="13" t="s">
        <v>1</v>
      </c>
      <c r="B5" s="13"/>
      <c r="D5" s="275"/>
      <c r="E5" s="275"/>
      <c r="F5" s="275"/>
      <c r="G5" s="275"/>
      <c r="H5" s="275"/>
      <c r="I5" s="275"/>
      <c r="J5" s="275"/>
      <c r="K5" s="275"/>
      <c r="L5" s="275"/>
      <c r="M5" s="275"/>
    </row>
    <row r="6" spans="1:16" ht="5.15" customHeight="1" x14ac:dyDescent="0.4">
      <c r="A6" s="13"/>
      <c r="B6" s="13"/>
      <c r="D6" s="14"/>
      <c r="E6" s="14"/>
      <c r="F6" s="14"/>
      <c r="G6" s="14"/>
      <c r="H6" s="14"/>
      <c r="I6" s="14"/>
      <c r="J6" s="14"/>
    </row>
    <row r="7" spans="1:16" ht="15.45" x14ac:dyDescent="0.4">
      <c r="A7" s="13" t="s">
        <v>2</v>
      </c>
      <c r="B7" s="13"/>
      <c r="D7" s="275"/>
      <c r="E7" s="275"/>
      <c r="F7" s="275"/>
      <c r="G7" s="275"/>
      <c r="H7" s="275"/>
      <c r="I7" s="275"/>
      <c r="J7" s="275"/>
      <c r="K7" s="275"/>
      <c r="L7" s="275"/>
      <c r="M7" s="275"/>
    </row>
    <row r="8" spans="1:16" ht="5.15" customHeight="1" x14ac:dyDescent="0.4">
      <c r="A8" s="13"/>
      <c r="B8" s="13"/>
      <c r="D8" s="14"/>
      <c r="E8" s="14"/>
      <c r="F8" s="14"/>
      <c r="G8" s="14"/>
      <c r="H8" s="14"/>
      <c r="I8" s="14"/>
      <c r="J8" s="14"/>
    </row>
    <row r="9" spans="1:16" ht="15.45" x14ac:dyDescent="0.4">
      <c r="A9" s="13" t="s">
        <v>3</v>
      </c>
      <c r="B9" s="13"/>
      <c r="D9" s="275"/>
      <c r="E9" s="275"/>
      <c r="F9" s="275"/>
      <c r="G9" s="275"/>
      <c r="H9" s="275"/>
      <c r="I9" s="275"/>
      <c r="J9" s="275"/>
      <c r="K9" s="275"/>
      <c r="L9" s="275"/>
      <c r="M9" s="275"/>
    </row>
    <row r="10" spans="1:16" ht="5.15" customHeight="1" thickBot="1" x14ac:dyDescent="0.45">
      <c r="A10" s="13"/>
      <c r="B10" s="13"/>
      <c r="D10" s="92"/>
      <c r="E10" s="92"/>
      <c r="F10" s="92"/>
      <c r="G10" s="92"/>
      <c r="H10" s="92"/>
      <c r="I10" s="92"/>
      <c r="J10" s="92"/>
      <c r="K10" s="92"/>
      <c r="L10" s="92"/>
      <c r="M10" s="92"/>
    </row>
    <row r="11" spans="1:16" ht="15.9" thickBot="1" x14ac:dyDescent="0.45">
      <c r="A11" s="13"/>
      <c r="B11" s="13"/>
      <c r="D11" s="14"/>
      <c r="E11" s="14"/>
      <c r="F11" s="14"/>
      <c r="G11" s="120" t="s">
        <v>4</v>
      </c>
      <c r="H11" s="121"/>
      <c r="I11" s="122"/>
      <c r="K11" s="120" t="s">
        <v>5</v>
      </c>
      <c r="L11" s="121"/>
      <c r="M11" s="122"/>
      <c r="O11" s="67" t="s">
        <v>6</v>
      </c>
      <c r="P11" s="101" t="s">
        <v>56</v>
      </c>
    </row>
    <row r="12" spans="1:16" ht="13" customHeight="1" x14ac:dyDescent="0.3">
      <c r="G12" s="114" t="s">
        <v>53</v>
      </c>
      <c r="H12" s="115"/>
      <c r="I12" s="116"/>
      <c r="K12" s="114" t="s">
        <v>52</v>
      </c>
      <c r="L12" s="115"/>
      <c r="M12" s="116"/>
    </row>
    <row r="13" spans="1:16" ht="12.45" customHeight="1" thickBot="1" x14ac:dyDescent="0.35">
      <c r="G13" s="117"/>
      <c r="H13" s="118"/>
      <c r="I13" s="119"/>
      <c r="K13" s="117"/>
      <c r="L13" s="118"/>
      <c r="M13" s="119"/>
      <c r="O13" s="16"/>
      <c r="P13" s="16"/>
    </row>
    <row r="14" spans="1:16" ht="30" customHeight="1" thickBot="1" x14ac:dyDescent="0.35">
      <c r="A14" s="229" t="s">
        <v>9</v>
      </c>
      <c r="B14" s="230"/>
      <c r="C14" s="230"/>
      <c r="D14" s="230"/>
      <c r="E14" s="230"/>
      <c r="F14" s="230"/>
      <c r="G14" s="89"/>
      <c r="H14" s="90"/>
      <c r="I14" s="61" t="s">
        <v>10</v>
      </c>
      <c r="K14" s="89"/>
      <c r="L14" s="90"/>
      <c r="M14" s="61" t="s">
        <v>10</v>
      </c>
      <c r="O14" s="16"/>
      <c r="P14" s="16"/>
    </row>
    <row r="15" spans="1:16" ht="28" customHeight="1" thickBot="1" x14ac:dyDescent="0.35">
      <c r="A15" s="260" t="s">
        <v>11</v>
      </c>
      <c r="B15" s="261"/>
      <c r="C15" s="261"/>
      <c r="D15" s="261"/>
      <c r="E15" s="261"/>
      <c r="F15" s="262"/>
      <c r="G15" s="216" t="s">
        <v>12</v>
      </c>
      <c r="H15" s="216" t="s">
        <v>13</v>
      </c>
      <c r="I15" s="218" t="s">
        <v>14</v>
      </c>
      <c r="K15" s="216" t="s">
        <v>12</v>
      </c>
      <c r="L15" s="216" t="s">
        <v>13</v>
      </c>
      <c r="M15" s="218" t="s">
        <v>14</v>
      </c>
      <c r="O15" s="16"/>
      <c r="P15" s="16"/>
    </row>
    <row r="16" spans="1:16" ht="25" customHeight="1" x14ac:dyDescent="0.3">
      <c r="A16" s="220" t="s">
        <v>15</v>
      </c>
      <c r="B16" s="221"/>
      <c r="C16" s="222"/>
      <c r="D16" s="220" t="s">
        <v>16</v>
      </c>
      <c r="E16" s="221"/>
      <c r="F16" s="222"/>
      <c r="G16" s="217"/>
      <c r="H16" s="217"/>
      <c r="I16" s="219"/>
      <c r="K16" s="217"/>
      <c r="L16" s="217"/>
      <c r="M16" s="219"/>
      <c r="O16" s="16"/>
      <c r="P16" s="16"/>
    </row>
    <row r="17" spans="1:16" ht="25" customHeight="1" thickBot="1" x14ac:dyDescent="0.35">
      <c r="A17" s="173"/>
      <c r="B17" s="174"/>
      <c r="C17" s="175"/>
      <c r="D17" s="173"/>
      <c r="E17" s="174"/>
      <c r="F17" s="175"/>
      <c r="G17" s="217"/>
      <c r="H17" s="217"/>
      <c r="I17" s="219"/>
      <c r="K17" s="217"/>
      <c r="L17" s="217"/>
      <c r="M17" s="219"/>
      <c r="O17" s="16"/>
      <c r="P17" s="16"/>
    </row>
    <row r="18" spans="1:16" ht="15.9" thickBot="1" x14ac:dyDescent="0.45">
      <c r="A18" s="281" t="s">
        <v>54</v>
      </c>
      <c r="B18" s="282"/>
      <c r="C18" s="282"/>
      <c r="D18" s="282"/>
      <c r="E18" s="282"/>
      <c r="F18" s="282"/>
      <c r="G18" s="282"/>
      <c r="H18" s="282"/>
      <c r="I18" s="283"/>
      <c r="K18" s="284"/>
      <c r="L18" s="285"/>
      <c r="M18" s="286"/>
      <c r="O18" s="16"/>
      <c r="P18" s="16"/>
    </row>
    <row r="19" spans="1:16" ht="15" x14ac:dyDescent="0.35">
      <c r="A19" s="287" t="s">
        <v>17</v>
      </c>
      <c r="B19" s="288"/>
      <c r="C19" s="288"/>
      <c r="D19" s="288"/>
      <c r="E19" s="288"/>
      <c r="F19" s="289"/>
      <c r="G19" s="17"/>
      <c r="H19" s="18"/>
      <c r="I19" s="19"/>
      <c r="K19" s="17"/>
      <c r="L19" s="20"/>
      <c r="M19" s="21"/>
      <c r="O19" s="16"/>
      <c r="P19" s="16"/>
    </row>
    <row r="20" spans="1:16" ht="15" x14ac:dyDescent="0.35">
      <c r="A20" s="290"/>
      <c r="B20" s="291"/>
      <c r="C20" s="291"/>
      <c r="D20" s="291"/>
      <c r="E20" s="291"/>
      <c r="F20" s="292"/>
      <c r="G20" s="22"/>
      <c r="H20" s="23"/>
      <c r="I20" s="24"/>
      <c r="K20" s="22"/>
      <c r="L20" s="25"/>
      <c r="M20" s="26"/>
      <c r="O20" s="16"/>
      <c r="P20" s="16"/>
    </row>
    <row r="21" spans="1:16" ht="15" x14ac:dyDescent="0.35">
      <c r="A21" s="290" t="s">
        <v>18</v>
      </c>
      <c r="B21" s="291"/>
      <c r="C21" s="291"/>
      <c r="D21" s="291"/>
      <c r="E21" s="291"/>
      <c r="F21" s="292"/>
      <c r="G21" s="27"/>
      <c r="H21" s="28"/>
      <c r="I21" s="29"/>
      <c r="K21" s="27"/>
      <c r="L21" s="30"/>
      <c r="M21" s="26"/>
      <c r="O21" s="16"/>
      <c r="P21" s="16"/>
    </row>
    <row r="22" spans="1:16" ht="15" x14ac:dyDescent="0.35">
      <c r="A22" s="290"/>
      <c r="B22" s="291"/>
      <c r="C22" s="291"/>
      <c r="D22" s="291"/>
      <c r="E22" s="291"/>
      <c r="F22" s="292"/>
      <c r="G22" s="22"/>
      <c r="H22" s="23"/>
      <c r="I22" s="24"/>
      <c r="K22" s="22"/>
      <c r="L22" s="25"/>
      <c r="M22" s="26"/>
      <c r="O22" s="16"/>
      <c r="P22" s="16"/>
    </row>
    <row r="23" spans="1:16" ht="15" x14ac:dyDescent="0.35">
      <c r="A23" s="290" t="s">
        <v>19</v>
      </c>
      <c r="B23" s="291"/>
      <c r="C23" s="291"/>
      <c r="D23" s="291"/>
      <c r="E23" s="291"/>
      <c r="F23" s="292"/>
      <c r="G23" s="22"/>
      <c r="H23" s="23"/>
      <c r="I23" s="24"/>
      <c r="K23" s="22"/>
      <c r="L23" s="25"/>
      <c r="M23" s="26"/>
      <c r="O23" s="16"/>
      <c r="P23" s="16"/>
    </row>
    <row r="24" spans="1:16" ht="15.45" thickBot="1" x14ac:dyDescent="0.4">
      <c r="A24" s="293"/>
      <c r="B24" s="294"/>
      <c r="C24" s="294"/>
      <c r="D24" s="294"/>
      <c r="E24" s="294"/>
      <c r="F24" s="295"/>
      <c r="G24" s="31"/>
      <c r="H24" s="32"/>
      <c r="I24" s="33"/>
      <c r="K24" s="31"/>
      <c r="L24" s="34"/>
      <c r="M24" s="35"/>
      <c r="O24" s="16"/>
      <c r="P24" s="16"/>
    </row>
    <row r="25" spans="1:16" ht="14.6" thickBot="1" x14ac:dyDescent="0.4">
      <c r="G25" s="1">
        <f>SUM(G19:G24)</f>
        <v>0</v>
      </c>
      <c r="H25" s="1">
        <f>SUM(H19:H24)</f>
        <v>0</v>
      </c>
      <c r="I25" s="2"/>
      <c r="J25" s="3"/>
      <c r="K25" s="4">
        <f>SUM(K19:K24)</f>
        <v>0</v>
      </c>
      <c r="L25" s="1">
        <f>SUM(L19:L24)</f>
        <v>0</v>
      </c>
      <c r="M25" s="94"/>
      <c r="O25" s="16"/>
      <c r="P25" s="16"/>
    </row>
    <row r="26" spans="1:16" ht="14.6" thickBot="1" x14ac:dyDescent="0.4">
      <c r="G26" s="3"/>
      <c r="H26" s="3"/>
      <c r="I26" s="5"/>
      <c r="J26" s="3"/>
      <c r="K26" s="6"/>
      <c r="L26" s="6"/>
      <c r="M26" s="94"/>
      <c r="O26" s="16"/>
      <c r="P26" s="16"/>
    </row>
    <row r="27" spans="1:16" ht="14.6" thickBot="1" x14ac:dyDescent="0.4">
      <c r="A27" s="197" t="s">
        <v>20</v>
      </c>
      <c r="B27" s="197"/>
      <c r="C27" s="197"/>
      <c r="D27" s="197"/>
      <c r="E27" s="197"/>
      <c r="F27" s="197"/>
      <c r="G27" s="138">
        <f>+G25+H25</f>
        <v>0</v>
      </c>
      <c r="H27" s="140"/>
      <c r="I27" s="109" t="e">
        <f>+G27/G151</f>
        <v>#DIV/0!</v>
      </c>
      <c r="J27" s="3"/>
      <c r="K27" s="138">
        <f>+K25+L25</f>
        <v>0</v>
      </c>
      <c r="L27" s="140"/>
      <c r="M27" s="95"/>
      <c r="O27" s="16"/>
      <c r="P27" s="16"/>
    </row>
    <row r="28" spans="1:16" ht="14.6" thickBot="1" x14ac:dyDescent="0.4">
      <c r="A28" s="93"/>
      <c r="B28" s="93"/>
      <c r="C28" s="93"/>
      <c r="D28" s="93"/>
      <c r="E28" s="93"/>
      <c r="F28" s="93"/>
      <c r="G28" s="104"/>
      <c r="H28" s="104"/>
      <c r="I28" s="5"/>
      <c r="J28" s="3"/>
      <c r="K28" s="104"/>
      <c r="L28" s="104"/>
      <c r="M28" s="95"/>
      <c r="O28" s="16"/>
      <c r="P28" s="16"/>
    </row>
    <row r="29" spans="1:16" ht="24.9" customHeight="1" thickBot="1" x14ac:dyDescent="0.4">
      <c r="A29" s="93"/>
      <c r="C29" s="105"/>
      <c r="D29" s="276" t="s">
        <v>61</v>
      </c>
      <c r="E29" s="276"/>
      <c r="F29" s="276"/>
      <c r="G29" s="277"/>
      <c r="H29" s="108" t="e">
        <f>+G27/G151</f>
        <v>#DIV/0!</v>
      </c>
      <c r="I29" s="106" t="s">
        <v>60</v>
      </c>
      <c r="J29" s="3"/>
      <c r="K29" s="110"/>
      <c r="L29" s="108" t="e">
        <f>+K27/K151</f>
        <v>#DIV/0!</v>
      </c>
      <c r="M29" s="106" t="s">
        <v>60</v>
      </c>
      <c r="O29" s="16"/>
      <c r="P29" s="16"/>
    </row>
    <row r="30" spans="1:16" ht="12.9" thickBot="1" x14ac:dyDescent="0.35">
      <c r="E30" s="10"/>
      <c r="G30" s="3"/>
      <c r="H30" s="7"/>
      <c r="I30" s="5"/>
      <c r="J30" s="3"/>
      <c r="K30" s="3"/>
      <c r="L30" s="3"/>
      <c r="O30" s="16"/>
      <c r="P30" s="96" t="e">
        <f>O31/G31</f>
        <v>#DIV/0!</v>
      </c>
    </row>
    <row r="31" spans="1:16" ht="14.6" thickBot="1" x14ac:dyDescent="0.35">
      <c r="C31" s="265" t="s">
        <v>21</v>
      </c>
      <c r="D31" s="265"/>
      <c r="E31" s="265"/>
      <c r="F31" s="265"/>
      <c r="G31" s="266">
        <f>IF(G27&gt;G32,G32,G27)</f>
        <v>0</v>
      </c>
      <c r="H31" s="267"/>
      <c r="I31" s="5"/>
      <c r="J31" s="3"/>
      <c r="K31" s="266">
        <f>IF(K27&gt;K33,K33,K27)</f>
        <v>0</v>
      </c>
      <c r="L31" s="267"/>
      <c r="O31" s="67">
        <f>+K31-G31</f>
        <v>0</v>
      </c>
      <c r="P31" s="68" t="str">
        <f>IFERROR(P30,"")</f>
        <v/>
      </c>
    </row>
    <row r="32" spans="1:16" ht="15.45" thickBot="1" x14ac:dyDescent="0.4">
      <c r="C32" s="268" t="s">
        <v>22</v>
      </c>
      <c r="D32" s="268"/>
      <c r="E32" s="268"/>
      <c r="F32" s="268"/>
      <c r="G32" s="70">
        <f>G151*40%</f>
        <v>0</v>
      </c>
      <c r="H32" s="99" t="e">
        <f>G31/G151</f>
        <v>#DIV/0!</v>
      </c>
      <c r="I32" s="5"/>
      <c r="J32" s="3"/>
      <c r="K32" s="100"/>
      <c r="L32" s="100"/>
      <c r="O32" s="16"/>
      <c r="P32" s="16"/>
    </row>
    <row r="33" spans="1:16" ht="20.149999999999999" hidden="1" customHeight="1" thickBot="1" x14ac:dyDescent="0.35">
      <c r="H33" s="38"/>
      <c r="I33" s="39"/>
      <c r="J33" s="40"/>
      <c r="K33" s="41">
        <f>K151*40%</f>
        <v>0</v>
      </c>
      <c r="L33" s="41"/>
      <c r="O33" s="16"/>
      <c r="P33" s="16"/>
    </row>
    <row r="34" spans="1:16" ht="15.9" thickBot="1" x14ac:dyDescent="0.35">
      <c r="A34" s="132" t="s">
        <v>24</v>
      </c>
      <c r="B34" s="133"/>
      <c r="C34" s="133"/>
      <c r="D34" s="133"/>
      <c r="E34" s="133"/>
      <c r="F34" s="133"/>
      <c r="G34" s="133"/>
      <c r="H34" s="133"/>
      <c r="I34" s="134"/>
      <c r="K34" s="42"/>
      <c r="L34" s="43"/>
      <c r="M34" s="44"/>
      <c r="O34" s="16"/>
      <c r="P34" s="16"/>
    </row>
    <row r="35" spans="1:16" ht="15" x14ac:dyDescent="0.35">
      <c r="A35" s="213"/>
      <c r="B35" s="214"/>
      <c r="C35" s="214"/>
      <c r="D35" s="214"/>
      <c r="E35" s="214"/>
      <c r="F35" s="215"/>
      <c r="G35" s="17"/>
      <c r="H35" s="18"/>
      <c r="I35" s="19"/>
      <c r="J35" s="36"/>
      <c r="K35" s="17"/>
      <c r="L35" s="20"/>
      <c r="M35" s="21"/>
      <c r="O35" s="16"/>
      <c r="P35" s="16"/>
    </row>
    <row r="36" spans="1:16" ht="15" x14ac:dyDescent="0.35">
      <c r="A36" s="113"/>
      <c r="B36" s="111"/>
      <c r="C36" s="111"/>
      <c r="D36" s="111"/>
      <c r="E36" s="111"/>
      <c r="F36" s="112"/>
      <c r="G36" s="22"/>
      <c r="H36" s="23"/>
      <c r="I36" s="24"/>
      <c r="J36" s="36"/>
      <c r="K36" s="22"/>
      <c r="L36" s="25"/>
      <c r="M36" s="26"/>
      <c r="O36" s="16"/>
      <c r="P36" s="16"/>
    </row>
    <row r="37" spans="1:16" ht="15" x14ac:dyDescent="0.35">
      <c r="A37" s="113"/>
      <c r="B37" s="111"/>
      <c r="C37" s="111"/>
      <c r="D37" s="111"/>
      <c r="E37" s="111"/>
      <c r="F37" s="112"/>
      <c r="G37" s="22"/>
      <c r="H37" s="23"/>
      <c r="I37" s="24"/>
      <c r="J37" s="36"/>
      <c r="K37" s="22"/>
      <c r="L37" s="25"/>
      <c r="M37" s="26"/>
      <c r="O37" s="16"/>
      <c r="P37" s="16"/>
    </row>
    <row r="38" spans="1:16" ht="15" x14ac:dyDescent="0.35">
      <c r="A38" s="113"/>
      <c r="B38" s="111"/>
      <c r="C38" s="111"/>
      <c r="D38" s="111"/>
      <c r="E38" s="111"/>
      <c r="F38" s="112"/>
      <c r="G38" s="22"/>
      <c r="H38" s="23"/>
      <c r="I38" s="24"/>
      <c r="J38" s="36"/>
      <c r="K38" s="22"/>
      <c r="L38" s="25"/>
      <c r="M38" s="26"/>
      <c r="O38" s="16"/>
      <c r="P38" s="16"/>
    </row>
    <row r="39" spans="1:16" ht="15" x14ac:dyDescent="0.35">
      <c r="A39" s="113"/>
      <c r="B39" s="111"/>
      <c r="C39" s="111"/>
      <c r="D39" s="111"/>
      <c r="E39" s="111"/>
      <c r="F39" s="112"/>
      <c r="G39" s="22"/>
      <c r="H39" s="23"/>
      <c r="I39" s="24"/>
      <c r="J39" s="36"/>
      <c r="K39" s="22"/>
      <c r="L39" s="25"/>
      <c r="M39" s="26"/>
      <c r="O39" s="16"/>
      <c r="P39" s="16"/>
    </row>
    <row r="40" spans="1:16" ht="15.45" thickBot="1" x14ac:dyDescent="0.4">
      <c r="A40" s="210"/>
      <c r="B40" s="211"/>
      <c r="C40" s="211"/>
      <c r="D40" s="211"/>
      <c r="E40" s="211"/>
      <c r="F40" s="212"/>
      <c r="G40" s="31"/>
      <c r="H40" s="32"/>
      <c r="I40" s="33"/>
      <c r="J40" s="36"/>
      <c r="K40" s="31"/>
      <c r="L40" s="34"/>
      <c r="M40" s="35"/>
      <c r="O40" s="16"/>
      <c r="P40" s="16"/>
    </row>
    <row r="41" spans="1:16" ht="14.6" thickBot="1" x14ac:dyDescent="0.4">
      <c r="G41" s="1">
        <f>SUM(G35:G40)</f>
        <v>0</v>
      </c>
      <c r="H41" s="1">
        <f>SUM(H35:H40)</f>
        <v>0</v>
      </c>
      <c r="I41" s="2"/>
      <c r="J41" s="6"/>
      <c r="K41" s="4">
        <f>SUM(K35:K40)</f>
        <v>0</v>
      </c>
      <c r="L41" s="69">
        <f>SUM(L35:L40)</f>
        <v>0</v>
      </c>
      <c r="M41" s="94"/>
      <c r="O41" s="16"/>
      <c r="P41" s="16"/>
    </row>
    <row r="42" spans="1:16" ht="14.6" thickBot="1" x14ac:dyDescent="0.4">
      <c r="G42" s="36"/>
      <c r="H42" s="36"/>
      <c r="I42" s="94"/>
      <c r="J42" s="36"/>
      <c r="K42" s="36"/>
      <c r="L42" s="36"/>
      <c r="M42" s="94"/>
      <c r="O42" s="16"/>
      <c r="P42" s="96" t="e">
        <f>O43/G43</f>
        <v>#DIV/0!</v>
      </c>
    </row>
    <row r="43" spans="1:16" ht="14.6" thickBot="1" x14ac:dyDescent="0.4">
      <c r="A43" s="197" t="s">
        <v>25</v>
      </c>
      <c r="B43" s="197"/>
      <c r="C43" s="197"/>
      <c r="D43" s="197"/>
      <c r="E43" s="197"/>
      <c r="F43" s="197"/>
      <c r="G43" s="234">
        <f>+G41+H41</f>
        <v>0</v>
      </c>
      <c r="H43" s="235"/>
      <c r="I43" s="2"/>
      <c r="J43" s="65"/>
      <c r="K43" s="234">
        <f>+K41+L41</f>
        <v>0</v>
      </c>
      <c r="L43" s="235"/>
      <c r="M43" s="94"/>
      <c r="O43" s="67">
        <f>+K43-G43</f>
        <v>0</v>
      </c>
      <c r="P43" s="68" t="str">
        <f>IFERROR(P42,"")</f>
        <v/>
      </c>
    </row>
    <row r="44" spans="1:16" ht="20.149999999999999" customHeight="1" thickBot="1" x14ac:dyDescent="0.35">
      <c r="G44" s="37"/>
      <c r="H44" s="38"/>
      <c r="I44" s="39"/>
      <c r="J44" s="40"/>
      <c r="K44" s="41"/>
      <c r="L44" s="41"/>
      <c r="O44" s="16"/>
      <c r="P44" s="16"/>
    </row>
    <row r="45" spans="1:16" ht="12.9" hidden="1" thickBot="1" x14ac:dyDescent="0.35">
      <c r="G45" s="45"/>
      <c r="H45" s="45"/>
      <c r="K45" s="45"/>
      <c r="L45" s="45"/>
      <c r="O45" s="16"/>
      <c r="P45" s="16"/>
    </row>
    <row r="46" spans="1:16" ht="30" hidden="1" customHeight="1" x14ac:dyDescent="0.3">
      <c r="A46" s="263" t="s">
        <v>9</v>
      </c>
      <c r="B46" s="264"/>
      <c r="C46" s="264"/>
      <c r="D46" s="264"/>
      <c r="E46" s="264"/>
      <c r="F46" s="264"/>
      <c r="G46" s="89"/>
      <c r="H46" s="90"/>
      <c r="I46" s="46" t="s">
        <v>10</v>
      </c>
      <c r="K46" s="45"/>
      <c r="L46" s="90"/>
      <c r="M46" s="46" t="s">
        <v>10</v>
      </c>
      <c r="O46" s="16" t="s">
        <v>23</v>
      </c>
      <c r="P46" s="16"/>
    </row>
    <row r="47" spans="1:16" ht="28" hidden="1" customHeight="1" thickBot="1" x14ac:dyDescent="0.35">
      <c r="A47" s="260" t="s">
        <v>11</v>
      </c>
      <c r="B47" s="261"/>
      <c r="C47" s="261"/>
      <c r="D47" s="261"/>
      <c r="E47" s="261"/>
      <c r="F47" s="262"/>
      <c r="G47" s="251" t="s">
        <v>12</v>
      </c>
      <c r="H47" s="251" t="s">
        <v>13</v>
      </c>
      <c r="I47" s="253" t="s">
        <v>14</v>
      </c>
      <c r="K47" s="251" t="s">
        <v>12</v>
      </c>
      <c r="L47" s="251" t="s">
        <v>13</v>
      </c>
      <c r="M47" s="253" t="s">
        <v>14</v>
      </c>
      <c r="O47" s="16" t="str">
        <f>A47</f>
        <v>DESPESES DIRECTES</v>
      </c>
      <c r="P47" s="16"/>
    </row>
    <row r="48" spans="1:16" ht="25" hidden="1" customHeight="1" thickBot="1" x14ac:dyDescent="0.35">
      <c r="A48" s="220" t="s">
        <v>15</v>
      </c>
      <c r="B48" s="221"/>
      <c r="C48" s="222"/>
      <c r="D48" s="220" t="s">
        <v>16</v>
      </c>
      <c r="E48" s="221"/>
      <c r="F48" s="222"/>
      <c r="G48" s="252"/>
      <c r="H48" s="252"/>
      <c r="I48" s="254"/>
      <c r="K48" s="252"/>
      <c r="L48" s="252"/>
      <c r="M48" s="254"/>
      <c r="O48" s="47"/>
      <c r="P48" s="16"/>
    </row>
    <row r="49" spans="1:16" ht="25" hidden="1" customHeight="1" thickBot="1" x14ac:dyDescent="0.35">
      <c r="A49" s="173"/>
      <c r="B49" s="174"/>
      <c r="C49" s="175"/>
      <c r="D49" s="173"/>
      <c r="E49" s="174"/>
      <c r="F49" s="175"/>
      <c r="G49" s="252"/>
      <c r="H49" s="252"/>
      <c r="I49" s="254"/>
      <c r="K49" s="252"/>
      <c r="L49" s="252"/>
      <c r="M49" s="254"/>
      <c r="O49" s="48"/>
      <c r="P49" s="16"/>
    </row>
    <row r="50" spans="1:16" ht="15.9" thickBot="1" x14ac:dyDescent="0.35">
      <c r="A50" s="132" t="s">
        <v>26</v>
      </c>
      <c r="B50" s="133"/>
      <c r="C50" s="133"/>
      <c r="D50" s="133"/>
      <c r="E50" s="133"/>
      <c r="F50" s="133"/>
      <c r="G50" s="133"/>
      <c r="H50" s="133"/>
      <c r="I50" s="134"/>
      <c r="K50" s="42"/>
      <c r="L50" s="43"/>
      <c r="M50" s="44"/>
      <c r="O50" s="16"/>
      <c r="P50" s="16"/>
    </row>
    <row r="51" spans="1:16" ht="15" x14ac:dyDescent="0.35">
      <c r="A51" s="213"/>
      <c r="B51" s="214"/>
      <c r="C51" s="214"/>
      <c r="D51" s="214"/>
      <c r="E51" s="214"/>
      <c r="F51" s="215"/>
      <c r="G51" s="17"/>
      <c r="H51" s="18"/>
      <c r="I51" s="19"/>
      <c r="J51" s="36"/>
      <c r="K51" s="17"/>
      <c r="L51" s="20"/>
      <c r="M51" s="21"/>
      <c r="O51" s="16"/>
      <c r="P51" s="16"/>
    </row>
    <row r="52" spans="1:16" ht="15" x14ac:dyDescent="0.35">
      <c r="A52" s="113"/>
      <c r="B52" s="111"/>
      <c r="C52" s="111"/>
      <c r="D52" s="111"/>
      <c r="E52" s="111"/>
      <c r="F52" s="112"/>
      <c r="G52" s="22"/>
      <c r="H52" s="23"/>
      <c r="I52" s="24"/>
      <c r="J52" s="36"/>
      <c r="K52" s="22"/>
      <c r="L52" s="25"/>
      <c r="M52" s="26"/>
      <c r="O52" s="16"/>
      <c r="P52" s="16"/>
    </row>
    <row r="53" spans="1:16" ht="15" x14ac:dyDescent="0.35">
      <c r="A53" s="113"/>
      <c r="B53" s="111"/>
      <c r="C53" s="111"/>
      <c r="D53" s="111"/>
      <c r="E53" s="111"/>
      <c r="F53" s="112"/>
      <c r="G53" s="107"/>
      <c r="H53" s="23"/>
      <c r="I53" s="24"/>
      <c r="J53" s="36"/>
      <c r="K53" s="22"/>
      <c r="L53" s="25"/>
      <c r="M53" s="26"/>
      <c r="O53" s="16"/>
      <c r="P53" s="16"/>
    </row>
    <row r="54" spans="1:16" ht="15" x14ac:dyDescent="0.35">
      <c r="A54" s="113"/>
      <c r="B54" s="111"/>
      <c r="C54" s="111"/>
      <c r="D54" s="111"/>
      <c r="E54" s="111"/>
      <c r="F54" s="112"/>
      <c r="G54" s="22"/>
      <c r="H54" s="23"/>
      <c r="I54" s="24"/>
      <c r="J54" s="36"/>
      <c r="K54" s="22"/>
      <c r="L54" s="25"/>
      <c r="M54" s="26"/>
      <c r="O54" s="16"/>
      <c r="P54" s="16"/>
    </row>
    <row r="55" spans="1:16" ht="15" x14ac:dyDescent="0.35">
      <c r="A55" s="113"/>
      <c r="B55" s="111"/>
      <c r="C55" s="111"/>
      <c r="D55" s="111"/>
      <c r="E55" s="111"/>
      <c r="F55" s="112"/>
      <c r="G55" s="22"/>
      <c r="H55" s="23"/>
      <c r="I55" s="24"/>
      <c r="J55" s="36"/>
      <c r="K55" s="22"/>
      <c r="L55" s="25"/>
      <c r="M55" s="26"/>
      <c r="O55" s="16"/>
      <c r="P55" s="16"/>
    </row>
    <row r="56" spans="1:16" ht="15.45" thickBot="1" x14ac:dyDescent="0.4">
      <c r="A56" s="210"/>
      <c r="B56" s="211"/>
      <c r="C56" s="211"/>
      <c r="D56" s="211"/>
      <c r="E56" s="211"/>
      <c r="F56" s="212"/>
      <c r="G56" s="31"/>
      <c r="H56" s="32"/>
      <c r="I56" s="33"/>
      <c r="J56" s="36"/>
      <c r="K56" s="31"/>
      <c r="L56" s="34"/>
      <c r="M56" s="35"/>
      <c r="O56" s="16"/>
      <c r="P56" s="16"/>
    </row>
    <row r="57" spans="1:16" ht="14.6" thickBot="1" x14ac:dyDescent="0.4">
      <c r="G57" s="1">
        <f>SUM(G51:G56)</f>
        <v>0</v>
      </c>
      <c r="H57" s="1">
        <f>SUM(H51:H56)</f>
        <v>0</v>
      </c>
      <c r="I57" s="2"/>
      <c r="J57" s="6"/>
      <c r="K57" s="4">
        <f>SUM(K51:K56)</f>
        <v>0</v>
      </c>
      <c r="L57" s="69">
        <f>SUM(L51:L56)</f>
        <v>0</v>
      </c>
      <c r="M57" s="94"/>
      <c r="O57" s="16"/>
      <c r="P57" s="16"/>
    </row>
    <row r="58" spans="1:16" ht="14.6" thickBot="1" x14ac:dyDescent="0.4">
      <c r="G58" s="6"/>
      <c r="H58" s="6"/>
      <c r="I58" s="2"/>
      <c r="J58" s="6"/>
      <c r="K58" s="6"/>
      <c r="L58" s="6"/>
      <c r="M58" s="94"/>
      <c r="O58" s="16"/>
      <c r="P58" s="96" t="e">
        <f>O59/G59</f>
        <v>#DIV/0!</v>
      </c>
    </row>
    <row r="59" spans="1:16" ht="14.6" thickBot="1" x14ac:dyDescent="0.4">
      <c r="A59" s="197" t="s">
        <v>27</v>
      </c>
      <c r="B59" s="197"/>
      <c r="C59" s="197"/>
      <c r="D59" s="197"/>
      <c r="E59" s="197"/>
      <c r="F59" s="197"/>
      <c r="G59" s="234">
        <f>+G57+H57</f>
        <v>0</v>
      </c>
      <c r="H59" s="235"/>
      <c r="I59" s="2"/>
      <c r="J59" s="65"/>
      <c r="K59" s="234">
        <f>+K57+L57</f>
        <v>0</v>
      </c>
      <c r="L59" s="235"/>
      <c r="M59" s="94"/>
      <c r="O59" s="67">
        <f>+K59-G59</f>
        <v>0</v>
      </c>
      <c r="P59" s="68" t="str">
        <f>IFERROR(P58,"")</f>
        <v/>
      </c>
    </row>
    <row r="60" spans="1:16" ht="20.149999999999999" customHeight="1" thickBot="1" x14ac:dyDescent="0.35">
      <c r="G60" s="37"/>
      <c r="H60" s="38"/>
      <c r="I60" s="39"/>
      <c r="J60" s="40"/>
      <c r="K60" s="41"/>
      <c r="L60" s="41"/>
      <c r="O60" s="16"/>
      <c r="P60" s="16"/>
    </row>
    <row r="61" spans="1:16" ht="12.9" hidden="1" thickBot="1" x14ac:dyDescent="0.35">
      <c r="G61" s="45"/>
      <c r="H61" s="45"/>
      <c r="K61" s="45"/>
      <c r="L61" s="45"/>
      <c r="O61" s="16"/>
      <c r="P61" s="16"/>
    </row>
    <row r="62" spans="1:16" ht="30" hidden="1" customHeight="1" x14ac:dyDescent="0.3">
      <c r="A62" s="263" t="s">
        <v>9</v>
      </c>
      <c r="B62" s="264"/>
      <c r="C62" s="264"/>
      <c r="D62" s="264"/>
      <c r="E62" s="264"/>
      <c r="F62" s="264"/>
      <c r="G62" s="89"/>
      <c r="H62" s="90"/>
      <c r="I62" s="46" t="s">
        <v>10</v>
      </c>
      <c r="K62" s="45"/>
      <c r="L62" s="90"/>
      <c r="M62" s="46" t="s">
        <v>10</v>
      </c>
      <c r="O62" s="49" t="s">
        <v>23</v>
      </c>
      <c r="P62" s="16"/>
    </row>
    <row r="63" spans="1:16" ht="28" hidden="1" customHeight="1" thickBot="1" x14ac:dyDescent="0.35">
      <c r="A63" s="260" t="s">
        <v>11</v>
      </c>
      <c r="B63" s="261"/>
      <c r="C63" s="261"/>
      <c r="D63" s="261"/>
      <c r="E63" s="261"/>
      <c r="F63" s="262"/>
      <c r="G63" s="251" t="s">
        <v>12</v>
      </c>
      <c r="H63" s="251" t="s">
        <v>13</v>
      </c>
      <c r="I63" s="253" t="s">
        <v>14</v>
      </c>
      <c r="K63" s="251" t="s">
        <v>12</v>
      </c>
      <c r="L63" s="251" t="s">
        <v>13</v>
      </c>
      <c r="M63" s="253" t="s">
        <v>14</v>
      </c>
      <c r="O63" s="50" t="str">
        <f>A63</f>
        <v>DESPESES DIRECTES</v>
      </c>
      <c r="P63" s="16"/>
    </row>
    <row r="64" spans="1:16" ht="25" hidden="1" customHeight="1" thickBot="1" x14ac:dyDescent="0.35">
      <c r="A64" s="220" t="s">
        <v>15</v>
      </c>
      <c r="B64" s="221"/>
      <c r="C64" s="222"/>
      <c r="D64" s="220" t="s">
        <v>16</v>
      </c>
      <c r="E64" s="221"/>
      <c r="F64" s="222"/>
      <c r="G64" s="252"/>
      <c r="H64" s="252"/>
      <c r="I64" s="254"/>
      <c r="K64" s="252"/>
      <c r="L64" s="252"/>
      <c r="M64" s="254"/>
      <c r="O64" s="47"/>
      <c r="P64" s="16"/>
    </row>
    <row r="65" spans="1:16" ht="25" hidden="1" customHeight="1" thickBot="1" x14ac:dyDescent="0.35">
      <c r="A65" s="173"/>
      <c r="B65" s="174"/>
      <c r="C65" s="175"/>
      <c r="D65" s="173"/>
      <c r="E65" s="174"/>
      <c r="F65" s="175"/>
      <c r="G65" s="252"/>
      <c r="H65" s="252"/>
      <c r="I65" s="254"/>
      <c r="K65" s="252"/>
      <c r="L65" s="252"/>
      <c r="M65" s="254"/>
      <c r="O65" s="48"/>
      <c r="P65" s="16"/>
    </row>
    <row r="66" spans="1:16" ht="15.9" thickBot="1" x14ac:dyDescent="0.35">
      <c r="A66" s="132" t="s">
        <v>28</v>
      </c>
      <c r="B66" s="133"/>
      <c r="C66" s="133"/>
      <c r="D66" s="133"/>
      <c r="E66" s="133"/>
      <c r="F66" s="133"/>
      <c r="G66" s="133"/>
      <c r="H66" s="133"/>
      <c r="I66" s="134"/>
      <c r="K66" s="42"/>
      <c r="L66" s="43"/>
      <c r="M66" s="44"/>
      <c r="O66" s="16"/>
      <c r="P66" s="16"/>
    </row>
    <row r="67" spans="1:16" ht="15" x14ac:dyDescent="0.35">
      <c r="A67" s="213"/>
      <c r="B67" s="214"/>
      <c r="C67" s="214"/>
      <c r="D67" s="214"/>
      <c r="E67" s="214"/>
      <c r="F67" s="215"/>
      <c r="G67" s="17"/>
      <c r="H67" s="18"/>
      <c r="I67" s="19"/>
      <c r="J67" s="36"/>
      <c r="K67" s="17"/>
      <c r="L67" s="20"/>
      <c r="M67" s="21"/>
      <c r="O67" s="16"/>
      <c r="P67" s="16"/>
    </row>
    <row r="68" spans="1:16" ht="15" x14ac:dyDescent="0.35">
      <c r="A68" s="113"/>
      <c r="B68" s="111"/>
      <c r="C68" s="111"/>
      <c r="D68" s="111"/>
      <c r="E68" s="111"/>
      <c r="F68" s="112"/>
      <c r="G68" s="22"/>
      <c r="H68" s="23"/>
      <c r="I68" s="24"/>
      <c r="J68" s="36"/>
      <c r="K68" s="22"/>
      <c r="L68" s="25"/>
      <c r="M68" s="26"/>
      <c r="O68" s="16"/>
      <c r="P68" s="16"/>
    </row>
    <row r="69" spans="1:16" ht="15" x14ac:dyDescent="0.35">
      <c r="A69" s="113"/>
      <c r="B69" s="111"/>
      <c r="C69" s="111"/>
      <c r="D69" s="111"/>
      <c r="E69" s="111"/>
      <c r="F69" s="112"/>
      <c r="G69" s="22"/>
      <c r="H69" s="23"/>
      <c r="I69" s="24"/>
      <c r="J69" s="36"/>
      <c r="K69" s="22"/>
      <c r="L69" s="25"/>
      <c r="M69" s="26"/>
      <c r="O69" s="16"/>
      <c r="P69" s="16"/>
    </row>
    <row r="70" spans="1:16" ht="15" x14ac:dyDescent="0.35">
      <c r="A70" s="113"/>
      <c r="B70" s="111"/>
      <c r="C70" s="111"/>
      <c r="D70" s="111"/>
      <c r="E70" s="111"/>
      <c r="F70" s="112"/>
      <c r="G70" s="22"/>
      <c r="H70" s="23"/>
      <c r="I70" s="24"/>
      <c r="J70" s="36"/>
      <c r="K70" s="22"/>
      <c r="L70" s="25"/>
      <c r="M70" s="26"/>
      <c r="O70" s="16"/>
      <c r="P70" s="16"/>
    </row>
    <row r="71" spans="1:16" ht="15" x14ac:dyDescent="0.35">
      <c r="A71" s="113"/>
      <c r="B71" s="111"/>
      <c r="C71" s="111"/>
      <c r="D71" s="111"/>
      <c r="E71" s="111"/>
      <c r="F71" s="112"/>
      <c r="G71" s="22"/>
      <c r="H71" s="23"/>
      <c r="I71" s="24"/>
      <c r="J71" s="36"/>
      <c r="K71" s="22"/>
      <c r="L71" s="25"/>
      <c r="M71" s="26"/>
      <c r="O71" s="16"/>
      <c r="P71" s="16"/>
    </row>
    <row r="72" spans="1:16" ht="15.45" thickBot="1" x14ac:dyDescent="0.4">
      <c r="A72" s="210"/>
      <c r="B72" s="211"/>
      <c r="C72" s="211"/>
      <c r="D72" s="211"/>
      <c r="E72" s="211"/>
      <c r="F72" s="212"/>
      <c r="G72" s="31"/>
      <c r="H72" s="32"/>
      <c r="I72" s="33"/>
      <c r="J72" s="36"/>
      <c r="K72" s="31"/>
      <c r="L72" s="34"/>
      <c r="M72" s="35"/>
      <c r="O72" s="16"/>
      <c r="P72" s="16"/>
    </row>
    <row r="73" spans="1:16" ht="14.6" thickBot="1" x14ac:dyDescent="0.4">
      <c r="G73" s="1">
        <f>SUM(G67:G72)</f>
        <v>0</v>
      </c>
      <c r="H73" s="1">
        <f>SUM(H67:H72)</f>
        <v>0</v>
      </c>
      <c r="I73" s="2"/>
      <c r="J73" s="6"/>
      <c r="K73" s="4">
        <f>SUM(K67:K72)</f>
        <v>0</v>
      </c>
      <c r="L73" s="69">
        <f>SUM(L67:L72)</f>
        <v>0</v>
      </c>
      <c r="M73" s="94"/>
      <c r="O73" s="16"/>
      <c r="P73" s="16"/>
    </row>
    <row r="74" spans="1:16" ht="14.6" thickBot="1" x14ac:dyDescent="0.4">
      <c r="G74" s="6"/>
      <c r="H74" s="6"/>
      <c r="I74" s="2"/>
      <c r="J74" s="6"/>
      <c r="K74" s="6"/>
      <c r="L74" s="6"/>
      <c r="M74" s="94"/>
      <c r="O74" s="16"/>
      <c r="P74" s="96" t="e">
        <f>O75/G75</f>
        <v>#DIV/0!</v>
      </c>
    </row>
    <row r="75" spans="1:16" ht="14.6" thickBot="1" x14ac:dyDescent="0.4">
      <c r="A75" s="197" t="s">
        <v>29</v>
      </c>
      <c r="B75" s="197"/>
      <c r="C75" s="197"/>
      <c r="D75" s="197"/>
      <c r="E75" s="197"/>
      <c r="F75" s="197"/>
      <c r="G75" s="234">
        <f>+G73+H73</f>
        <v>0</v>
      </c>
      <c r="H75" s="235"/>
      <c r="I75" s="2"/>
      <c r="J75" s="65"/>
      <c r="K75" s="234">
        <f>+K73+L73</f>
        <v>0</v>
      </c>
      <c r="L75" s="235"/>
      <c r="M75" s="94"/>
      <c r="O75" s="67">
        <f>+K75-G75</f>
        <v>0</v>
      </c>
      <c r="P75" s="68" t="str">
        <f>IFERROR(P74,"")</f>
        <v/>
      </c>
    </row>
    <row r="76" spans="1:16" ht="20.149999999999999" customHeight="1" thickBot="1" x14ac:dyDescent="0.35">
      <c r="G76" s="37"/>
      <c r="H76" s="38"/>
      <c r="I76" s="39"/>
      <c r="J76" s="40"/>
      <c r="K76" s="41"/>
      <c r="L76" s="41"/>
      <c r="O76" s="16"/>
      <c r="P76" s="16"/>
    </row>
    <row r="77" spans="1:16" ht="12.9" hidden="1" thickBot="1" x14ac:dyDescent="0.35">
      <c r="G77" s="45"/>
      <c r="H77" s="45"/>
      <c r="K77" s="45"/>
      <c r="L77" s="45"/>
      <c r="O77" s="16"/>
      <c r="P77" s="16"/>
    </row>
    <row r="78" spans="1:16" ht="30" hidden="1" customHeight="1" x14ac:dyDescent="0.3">
      <c r="A78" s="263" t="s">
        <v>9</v>
      </c>
      <c r="B78" s="264"/>
      <c r="C78" s="264"/>
      <c r="D78" s="264"/>
      <c r="E78" s="264"/>
      <c r="F78" s="264"/>
      <c r="G78" s="89"/>
      <c r="H78" s="90"/>
      <c r="I78" s="46" t="s">
        <v>10</v>
      </c>
      <c r="K78" s="45"/>
      <c r="L78" s="90"/>
      <c r="M78" s="46" t="s">
        <v>10</v>
      </c>
      <c r="O78" s="49" t="s">
        <v>23</v>
      </c>
      <c r="P78" s="16"/>
    </row>
    <row r="79" spans="1:16" ht="28" hidden="1" customHeight="1" thickBot="1" x14ac:dyDescent="0.35">
      <c r="A79" s="260" t="s">
        <v>11</v>
      </c>
      <c r="B79" s="261"/>
      <c r="C79" s="261"/>
      <c r="D79" s="261"/>
      <c r="E79" s="261"/>
      <c r="F79" s="262"/>
      <c r="G79" s="251" t="s">
        <v>12</v>
      </c>
      <c r="H79" s="251" t="s">
        <v>13</v>
      </c>
      <c r="I79" s="253" t="s">
        <v>14</v>
      </c>
      <c r="K79" s="251" t="s">
        <v>12</v>
      </c>
      <c r="L79" s="251" t="s">
        <v>13</v>
      </c>
      <c r="M79" s="253" t="s">
        <v>14</v>
      </c>
      <c r="O79" s="50" t="str">
        <f>A79</f>
        <v>DESPESES DIRECTES</v>
      </c>
      <c r="P79" s="16"/>
    </row>
    <row r="80" spans="1:16" ht="25" hidden="1" customHeight="1" thickBot="1" x14ac:dyDescent="0.35">
      <c r="A80" s="220" t="s">
        <v>15</v>
      </c>
      <c r="B80" s="221"/>
      <c r="C80" s="222"/>
      <c r="D80" s="220" t="s">
        <v>16</v>
      </c>
      <c r="E80" s="221"/>
      <c r="F80" s="222"/>
      <c r="G80" s="252"/>
      <c r="H80" s="252"/>
      <c r="I80" s="254"/>
      <c r="K80" s="252"/>
      <c r="L80" s="252"/>
      <c r="M80" s="254"/>
      <c r="O80" s="47"/>
      <c r="P80" s="16"/>
    </row>
    <row r="81" spans="1:16" ht="25" hidden="1" customHeight="1" thickBot="1" x14ac:dyDescent="0.35">
      <c r="A81" s="173"/>
      <c r="B81" s="174"/>
      <c r="C81" s="175"/>
      <c r="D81" s="173"/>
      <c r="E81" s="174"/>
      <c r="F81" s="175"/>
      <c r="G81" s="252"/>
      <c r="H81" s="252"/>
      <c r="I81" s="254"/>
      <c r="K81" s="252"/>
      <c r="L81" s="252"/>
      <c r="M81" s="254"/>
      <c r="O81" s="48"/>
      <c r="P81" s="16"/>
    </row>
    <row r="82" spans="1:16" ht="15.9" thickBot="1" x14ac:dyDescent="0.35">
      <c r="A82" s="132" t="s">
        <v>30</v>
      </c>
      <c r="B82" s="133"/>
      <c r="C82" s="133"/>
      <c r="D82" s="133"/>
      <c r="E82" s="133"/>
      <c r="F82" s="133"/>
      <c r="G82" s="133"/>
      <c r="H82" s="133"/>
      <c r="I82" s="134"/>
      <c r="K82" s="129"/>
      <c r="L82" s="130"/>
      <c r="M82" s="131"/>
      <c r="O82" s="16"/>
      <c r="P82" s="16"/>
    </row>
    <row r="83" spans="1:16" ht="15" x14ac:dyDescent="0.35">
      <c r="A83" s="213"/>
      <c r="B83" s="214"/>
      <c r="C83" s="214"/>
      <c r="D83" s="214"/>
      <c r="E83" s="214"/>
      <c r="F83" s="215"/>
      <c r="G83" s="17"/>
      <c r="H83" s="18"/>
      <c r="I83" s="19"/>
      <c r="J83" s="36"/>
      <c r="K83" s="17"/>
      <c r="L83" s="20"/>
      <c r="M83" s="21"/>
      <c r="O83" s="16"/>
      <c r="P83" s="16"/>
    </row>
    <row r="84" spans="1:16" ht="15" x14ac:dyDescent="0.35">
      <c r="A84" s="113"/>
      <c r="B84" s="111"/>
      <c r="C84" s="111"/>
      <c r="D84" s="111"/>
      <c r="E84" s="111"/>
      <c r="F84" s="112"/>
      <c r="G84" s="22"/>
      <c r="H84" s="23"/>
      <c r="I84" s="24"/>
      <c r="J84" s="36"/>
      <c r="K84" s="22"/>
      <c r="L84" s="25"/>
      <c r="M84" s="26"/>
      <c r="O84" s="16"/>
      <c r="P84" s="16"/>
    </row>
    <row r="85" spans="1:16" ht="15.45" thickBot="1" x14ac:dyDescent="0.4">
      <c r="A85" s="210"/>
      <c r="B85" s="211"/>
      <c r="C85" s="211"/>
      <c r="D85" s="211"/>
      <c r="E85" s="211"/>
      <c r="F85" s="212"/>
      <c r="G85" s="31"/>
      <c r="H85" s="32"/>
      <c r="I85" s="33"/>
      <c r="J85" s="36"/>
      <c r="K85" s="31"/>
      <c r="L85" s="34"/>
      <c r="M85" s="35"/>
      <c r="O85" s="16"/>
      <c r="P85" s="16"/>
    </row>
    <row r="86" spans="1:16" ht="14.6" thickBot="1" x14ac:dyDescent="0.4">
      <c r="G86" s="1">
        <f>SUM(G83:G85)</f>
        <v>0</v>
      </c>
      <c r="H86" s="1">
        <f>SUM(H83:H85)</f>
        <v>0</v>
      </c>
      <c r="I86" s="2"/>
      <c r="J86" s="6"/>
      <c r="K86" s="4">
        <f>SUM(K83:K85)</f>
        <v>0</v>
      </c>
      <c r="L86" s="69">
        <f>SUM(L83:L85)</f>
        <v>0</v>
      </c>
      <c r="M86" s="94"/>
      <c r="O86" s="16"/>
      <c r="P86" s="16"/>
    </row>
    <row r="87" spans="1:16" ht="14.6" thickBot="1" x14ac:dyDescent="0.4">
      <c r="G87" s="6"/>
      <c r="H87" s="6"/>
      <c r="I87" s="2"/>
      <c r="J87" s="6"/>
      <c r="K87" s="6"/>
      <c r="L87" s="6"/>
      <c r="M87" s="94"/>
      <c r="O87" s="16"/>
      <c r="P87" s="96" t="e">
        <f>O88/G88</f>
        <v>#DIV/0!</v>
      </c>
    </row>
    <row r="88" spans="1:16" ht="14.6" thickBot="1" x14ac:dyDescent="0.4">
      <c r="A88" s="197" t="s">
        <v>31</v>
      </c>
      <c r="B88" s="197"/>
      <c r="C88" s="197"/>
      <c r="D88" s="197"/>
      <c r="E88" s="197"/>
      <c r="F88" s="197"/>
      <c r="G88" s="234">
        <f>+G86+H86</f>
        <v>0</v>
      </c>
      <c r="H88" s="235"/>
      <c r="I88" s="2"/>
      <c r="J88" s="65"/>
      <c r="K88" s="234">
        <f>+K86+L86</f>
        <v>0</v>
      </c>
      <c r="L88" s="235"/>
      <c r="M88" s="94"/>
      <c r="O88" s="67">
        <f>+K88-G88</f>
        <v>0</v>
      </c>
      <c r="P88" s="68" t="str">
        <f>IFERROR(P87,"")</f>
        <v/>
      </c>
    </row>
    <row r="89" spans="1:16" ht="20.149999999999999" customHeight="1" thickBot="1" x14ac:dyDescent="0.35">
      <c r="G89" s="37"/>
      <c r="H89" s="38"/>
      <c r="I89" s="39"/>
      <c r="J89" s="40"/>
      <c r="K89" s="41"/>
      <c r="L89" s="41"/>
      <c r="O89" s="16"/>
      <c r="P89" s="16"/>
    </row>
    <row r="90" spans="1:16" ht="12.9" hidden="1" thickBot="1" x14ac:dyDescent="0.35">
      <c r="G90" s="45"/>
      <c r="H90" s="45"/>
      <c r="K90" s="45"/>
      <c r="L90" s="45"/>
      <c r="O90" s="16"/>
      <c r="P90" s="16"/>
    </row>
    <row r="91" spans="1:16" ht="30" hidden="1" customHeight="1" x14ac:dyDescent="0.3">
      <c r="A91" s="255" t="s">
        <v>9</v>
      </c>
      <c r="B91" s="256"/>
      <c r="C91" s="256"/>
      <c r="D91" s="256"/>
      <c r="E91" s="256"/>
      <c r="F91" s="256"/>
      <c r="G91" s="89"/>
      <c r="H91" s="90"/>
      <c r="I91" s="46" t="s">
        <v>10</v>
      </c>
      <c r="K91" s="45"/>
      <c r="L91" s="90"/>
      <c r="M91" s="46" t="s">
        <v>10</v>
      </c>
      <c r="O91" s="49" t="s">
        <v>23</v>
      </c>
      <c r="P91" s="16"/>
    </row>
    <row r="92" spans="1:16" ht="28" hidden="1" customHeight="1" thickBot="1" x14ac:dyDescent="0.35">
      <c r="A92" s="257" t="s">
        <v>11</v>
      </c>
      <c r="B92" s="258"/>
      <c r="C92" s="258"/>
      <c r="D92" s="258"/>
      <c r="E92" s="258"/>
      <c r="F92" s="259"/>
      <c r="G92" s="251" t="s">
        <v>12</v>
      </c>
      <c r="H92" s="251" t="s">
        <v>13</v>
      </c>
      <c r="I92" s="253" t="s">
        <v>14</v>
      </c>
      <c r="K92" s="251" t="s">
        <v>12</v>
      </c>
      <c r="L92" s="251" t="s">
        <v>13</v>
      </c>
      <c r="M92" s="253" t="s">
        <v>14</v>
      </c>
      <c r="O92" s="50" t="str">
        <f>A92</f>
        <v>DESPESES DIRECTES</v>
      </c>
      <c r="P92" s="16"/>
    </row>
    <row r="93" spans="1:16" ht="25" hidden="1" customHeight="1" thickBot="1" x14ac:dyDescent="0.35">
      <c r="A93" s="220" t="s">
        <v>15</v>
      </c>
      <c r="B93" s="221"/>
      <c r="C93" s="222"/>
      <c r="D93" s="220" t="s">
        <v>16</v>
      </c>
      <c r="E93" s="221"/>
      <c r="F93" s="222"/>
      <c r="G93" s="252"/>
      <c r="H93" s="252"/>
      <c r="I93" s="254"/>
      <c r="K93" s="252"/>
      <c r="L93" s="252"/>
      <c r="M93" s="254"/>
      <c r="O93" s="47"/>
      <c r="P93" s="16"/>
    </row>
    <row r="94" spans="1:16" ht="25" hidden="1" customHeight="1" thickBot="1" x14ac:dyDescent="0.35">
      <c r="A94" s="173"/>
      <c r="B94" s="174"/>
      <c r="C94" s="175"/>
      <c r="D94" s="173"/>
      <c r="E94" s="174"/>
      <c r="F94" s="175"/>
      <c r="G94" s="252"/>
      <c r="H94" s="252"/>
      <c r="I94" s="254"/>
      <c r="K94" s="252"/>
      <c r="L94" s="252"/>
      <c r="M94" s="254"/>
      <c r="O94" s="48"/>
      <c r="P94" s="16"/>
    </row>
    <row r="95" spans="1:16" ht="15.9" thickBot="1" x14ac:dyDescent="0.35">
      <c r="A95" s="132" t="s">
        <v>32</v>
      </c>
      <c r="B95" s="133"/>
      <c r="C95" s="133"/>
      <c r="D95" s="133"/>
      <c r="E95" s="133"/>
      <c r="F95" s="133"/>
      <c r="G95" s="133"/>
      <c r="H95" s="133"/>
      <c r="I95" s="134"/>
      <c r="K95" s="129"/>
      <c r="L95" s="130"/>
      <c r="M95" s="131"/>
      <c r="O95" s="16"/>
      <c r="P95" s="16"/>
    </row>
    <row r="96" spans="1:16" ht="15" x14ac:dyDescent="0.35">
      <c r="A96" s="213"/>
      <c r="B96" s="214"/>
      <c r="C96" s="214"/>
      <c r="D96" s="214"/>
      <c r="E96" s="214"/>
      <c r="F96" s="215"/>
      <c r="G96" s="17"/>
      <c r="H96" s="18"/>
      <c r="I96" s="19"/>
      <c r="J96" s="36"/>
      <c r="K96" s="17"/>
      <c r="L96" s="20"/>
      <c r="M96" s="21"/>
      <c r="O96" s="16"/>
      <c r="P96" s="16"/>
    </row>
    <row r="97" spans="1:16" ht="15" x14ac:dyDescent="0.35">
      <c r="A97" s="113"/>
      <c r="B97" s="111"/>
      <c r="C97" s="111"/>
      <c r="D97" s="111"/>
      <c r="E97" s="111"/>
      <c r="F97" s="112"/>
      <c r="G97" s="22"/>
      <c r="H97" s="23"/>
      <c r="I97" s="24"/>
      <c r="J97" s="36"/>
      <c r="K97" s="22"/>
      <c r="L97" s="25"/>
      <c r="M97" s="26"/>
      <c r="O97" s="16"/>
      <c r="P97" s="16"/>
    </row>
    <row r="98" spans="1:16" ht="15.45" thickBot="1" x14ac:dyDescent="0.4">
      <c r="A98" s="210"/>
      <c r="B98" s="211"/>
      <c r="C98" s="211"/>
      <c r="D98" s="211"/>
      <c r="E98" s="211"/>
      <c r="F98" s="212"/>
      <c r="G98" s="31"/>
      <c r="H98" s="32"/>
      <c r="I98" s="33"/>
      <c r="J98" s="36"/>
      <c r="K98" s="31"/>
      <c r="L98" s="34"/>
      <c r="M98" s="35"/>
      <c r="O98" s="16"/>
      <c r="P98" s="16"/>
    </row>
    <row r="99" spans="1:16" ht="14.6" thickBot="1" x14ac:dyDescent="0.4">
      <c r="G99" s="1">
        <f>SUM(G96:G98)</f>
        <v>0</v>
      </c>
      <c r="H99" s="1">
        <f>SUM(H96:H98)</f>
        <v>0</v>
      </c>
      <c r="I99" s="2"/>
      <c r="J99" s="6"/>
      <c r="K99" s="4">
        <f>SUM(K96:K98)</f>
        <v>0</v>
      </c>
      <c r="L99" s="69">
        <f>SUM(L96:L98)</f>
        <v>0</v>
      </c>
      <c r="M99" s="94"/>
      <c r="O99" s="16"/>
      <c r="P99" s="16"/>
    </row>
    <row r="100" spans="1:16" ht="14.6" thickBot="1" x14ac:dyDescent="0.4">
      <c r="G100" s="36"/>
      <c r="H100" s="36"/>
      <c r="I100" s="94"/>
      <c r="J100" s="36"/>
      <c r="K100" s="36"/>
      <c r="L100" s="36"/>
      <c r="M100" s="94"/>
      <c r="O100" s="16"/>
      <c r="P100" s="96" t="e">
        <f>O101/G101</f>
        <v>#DIV/0!</v>
      </c>
    </row>
    <row r="101" spans="1:16" ht="14.6" thickBot="1" x14ac:dyDescent="0.4">
      <c r="A101" s="197" t="s">
        <v>33</v>
      </c>
      <c r="B101" s="197"/>
      <c r="C101" s="197"/>
      <c r="D101" s="197"/>
      <c r="E101" s="197"/>
      <c r="F101" s="197"/>
      <c r="G101" s="234">
        <f>+G99+H99</f>
        <v>0</v>
      </c>
      <c r="H101" s="235"/>
      <c r="I101" s="2"/>
      <c r="J101" s="65"/>
      <c r="K101" s="234">
        <f>+K99+L99</f>
        <v>0</v>
      </c>
      <c r="L101" s="235"/>
      <c r="O101" s="67">
        <f>+K101-G101</f>
        <v>0</v>
      </c>
      <c r="P101" s="68" t="str">
        <f>IFERROR(P100,"")</f>
        <v/>
      </c>
    </row>
    <row r="102" spans="1:16" ht="20.149999999999999" customHeight="1" thickBot="1" x14ac:dyDescent="0.35">
      <c r="G102" s="37"/>
      <c r="H102" s="38"/>
      <c r="I102" s="39"/>
      <c r="J102" s="40"/>
      <c r="K102" s="41"/>
      <c r="L102" s="41"/>
      <c r="O102" s="16"/>
      <c r="P102" s="16"/>
    </row>
    <row r="103" spans="1:16" ht="12.9" hidden="1" thickBot="1" x14ac:dyDescent="0.35">
      <c r="G103" s="45"/>
      <c r="H103" s="45"/>
      <c r="K103" s="45"/>
      <c r="L103" s="45"/>
      <c r="O103" s="16"/>
      <c r="P103" s="16"/>
    </row>
    <row r="104" spans="1:16" ht="30" hidden="1" customHeight="1" x14ac:dyDescent="0.3">
      <c r="A104" s="255" t="s">
        <v>9</v>
      </c>
      <c r="B104" s="256"/>
      <c r="C104" s="256"/>
      <c r="D104" s="256"/>
      <c r="E104" s="256"/>
      <c r="F104" s="256"/>
      <c r="G104" s="89"/>
      <c r="H104" s="90"/>
      <c r="I104" s="46" t="s">
        <v>10</v>
      </c>
      <c r="K104" s="45"/>
      <c r="L104" s="90"/>
      <c r="M104" s="46" t="s">
        <v>10</v>
      </c>
      <c r="O104" s="49" t="s">
        <v>23</v>
      </c>
      <c r="P104" s="16"/>
    </row>
    <row r="105" spans="1:16" ht="28" hidden="1" customHeight="1" thickBot="1" x14ac:dyDescent="0.35">
      <c r="A105" s="257" t="s">
        <v>11</v>
      </c>
      <c r="B105" s="258"/>
      <c r="C105" s="258"/>
      <c r="D105" s="258"/>
      <c r="E105" s="258"/>
      <c r="F105" s="259"/>
      <c r="G105" s="251" t="s">
        <v>12</v>
      </c>
      <c r="H105" s="251" t="s">
        <v>13</v>
      </c>
      <c r="I105" s="253" t="s">
        <v>14</v>
      </c>
      <c r="K105" s="251" t="s">
        <v>12</v>
      </c>
      <c r="L105" s="251" t="s">
        <v>13</v>
      </c>
      <c r="M105" s="253" t="s">
        <v>14</v>
      </c>
      <c r="O105" s="50" t="str">
        <f>A105</f>
        <v>DESPESES DIRECTES</v>
      </c>
      <c r="P105" s="16"/>
    </row>
    <row r="106" spans="1:16" ht="25" hidden="1" customHeight="1" thickBot="1" x14ac:dyDescent="0.35">
      <c r="A106" s="220" t="s">
        <v>15</v>
      </c>
      <c r="B106" s="221"/>
      <c r="C106" s="222"/>
      <c r="D106" s="220" t="s">
        <v>16</v>
      </c>
      <c r="E106" s="221"/>
      <c r="F106" s="222"/>
      <c r="G106" s="252"/>
      <c r="H106" s="252"/>
      <c r="I106" s="254"/>
      <c r="K106" s="252"/>
      <c r="L106" s="252"/>
      <c r="M106" s="254"/>
      <c r="O106" s="47"/>
      <c r="P106" s="16"/>
    </row>
    <row r="107" spans="1:16" ht="25" hidden="1" customHeight="1" thickBot="1" x14ac:dyDescent="0.35">
      <c r="A107" s="173"/>
      <c r="B107" s="174"/>
      <c r="C107" s="175"/>
      <c r="D107" s="173"/>
      <c r="E107" s="174"/>
      <c r="F107" s="175"/>
      <c r="G107" s="252"/>
      <c r="H107" s="252"/>
      <c r="I107" s="254"/>
      <c r="K107" s="252"/>
      <c r="L107" s="252"/>
      <c r="M107" s="254"/>
      <c r="O107" s="48"/>
      <c r="P107" s="16"/>
    </row>
    <row r="108" spans="1:16" ht="15.9" thickBot="1" x14ac:dyDescent="0.35">
      <c r="A108" s="132" t="s">
        <v>34</v>
      </c>
      <c r="B108" s="133"/>
      <c r="C108" s="133"/>
      <c r="D108" s="133"/>
      <c r="E108" s="133"/>
      <c r="F108" s="133"/>
      <c r="G108" s="133"/>
      <c r="H108" s="133"/>
      <c r="I108" s="134"/>
      <c r="K108" s="129"/>
      <c r="L108" s="130"/>
      <c r="M108" s="131"/>
      <c r="O108" s="16"/>
      <c r="P108" s="16"/>
    </row>
    <row r="109" spans="1:16" ht="15" x14ac:dyDescent="0.35">
      <c r="A109" s="213"/>
      <c r="B109" s="214"/>
      <c r="C109" s="214"/>
      <c r="D109" s="214"/>
      <c r="E109" s="214"/>
      <c r="F109" s="215"/>
      <c r="G109" s="17"/>
      <c r="H109" s="18"/>
      <c r="I109" s="19"/>
      <c r="J109" s="36"/>
      <c r="K109" s="17"/>
      <c r="L109" s="20"/>
      <c r="M109" s="21"/>
      <c r="O109" s="16"/>
      <c r="P109" s="16"/>
    </row>
    <row r="110" spans="1:16" ht="15" x14ac:dyDescent="0.35">
      <c r="A110" s="113"/>
      <c r="B110" s="111"/>
      <c r="C110" s="111"/>
      <c r="D110" s="111"/>
      <c r="E110" s="111"/>
      <c r="F110" s="112"/>
      <c r="G110" s="22"/>
      <c r="H110" s="23"/>
      <c r="I110" s="24"/>
      <c r="J110" s="36"/>
      <c r="K110" s="22"/>
      <c r="L110" s="25"/>
      <c r="M110" s="26"/>
      <c r="O110" s="16"/>
      <c r="P110" s="16"/>
    </row>
    <row r="111" spans="1:16" ht="15" x14ac:dyDescent="0.35">
      <c r="A111" s="113"/>
      <c r="B111" s="111"/>
      <c r="C111" s="111"/>
      <c r="D111" s="111"/>
      <c r="E111" s="111"/>
      <c r="F111" s="112"/>
      <c r="G111" s="22"/>
      <c r="H111" s="23"/>
      <c r="I111" s="24"/>
      <c r="J111" s="36"/>
      <c r="K111" s="22"/>
      <c r="L111" s="25"/>
      <c r="M111" s="26"/>
      <c r="O111" s="16"/>
      <c r="P111" s="16"/>
    </row>
    <row r="112" spans="1:16" ht="15" x14ac:dyDescent="0.35">
      <c r="A112" s="113"/>
      <c r="B112" s="111"/>
      <c r="C112" s="111"/>
      <c r="D112" s="111"/>
      <c r="E112" s="111"/>
      <c r="F112" s="112"/>
      <c r="G112" s="22"/>
      <c r="H112" s="23"/>
      <c r="I112" s="24"/>
      <c r="J112" s="36"/>
      <c r="K112" s="22"/>
      <c r="L112" s="25"/>
      <c r="M112" s="26"/>
      <c r="O112" s="16"/>
      <c r="P112" s="16"/>
    </row>
    <row r="113" spans="1:18" ht="15" x14ac:dyDescent="0.35">
      <c r="A113" s="113"/>
      <c r="B113" s="111"/>
      <c r="C113" s="111"/>
      <c r="D113" s="111"/>
      <c r="E113" s="111"/>
      <c r="F113" s="112"/>
      <c r="G113" s="22"/>
      <c r="H113" s="23"/>
      <c r="I113" s="24"/>
      <c r="J113" s="36"/>
      <c r="K113" s="22"/>
      <c r="L113" s="25"/>
      <c r="M113" s="26"/>
      <c r="O113" s="16"/>
      <c r="P113" s="16"/>
    </row>
    <row r="114" spans="1:18" ht="15.45" thickBot="1" x14ac:dyDescent="0.4">
      <c r="A114" s="210"/>
      <c r="B114" s="211"/>
      <c r="C114" s="211"/>
      <c r="D114" s="211"/>
      <c r="E114" s="211"/>
      <c r="F114" s="212"/>
      <c r="G114" s="31"/>
      <c r="H114" s="32"/>
      <c r="I114" s="33"/>
      <c r="J114" s="36"/>
      <c r="K114" s="31"/>
      <c r="L114" s="34"/>
      <c r="M114" s="35"/>
      <c r="O114" s="16"/>
      <c r="P114" s="16"/>
    </row>
    <row r="115" spans="1:18" ht="14.6" thickBot="1" x14ac:dyDescent="0.4">
      <c r="G115" s="1">
        <f>SUM(G109:G114)</f>
        <v>0</v>
      </c>
      <c r="H115" s="1">
        <f>SUM(H109:H114)</f>
        <v>0</v>
      </c>
      <c r="I115" s="2"/>
      <c r="J115" s="6"/>
      <c r="K115" s="4">
        <f>SUM(K109:K114)</f>
        <v>0</v>
      </c>
      <c r="L115" s="69">
        <f>SUM(L109:L114)</f>
        <v>0</v>
      </c>
      <c r="M115" s="94"/>
      <c r="O115" s="16"/>
      <c r="P115" s="16"/>
    </row>
    <row r="116" spans="1:18" ht="14.6" thickBot="1" x14ac:dyDescent="0.4">
      <c r="G116" s="6"/>
      <c r="H116" s="6"/>
      <c r="I116" s="2"/>
      <c r="J116" s="6"/>
      <c r="K116" s="6"/>
      <c r="L116" s="6"/>
      <c r="M116" s="94"/>
      <c r="O116" s="16"/>
      <c r="P116" s="96" t="e">
        <f>O117/G117</f>
        <v>#DIV/0!</v>
      </c>
    </row>
    <row r="117" spans="1:18" ht="14.6" thickBot="1" x14ac:dyDescent="0.4">
      <c r="A117" s="197" t="s">
        <v>35</v>
      </c>
      <c r="B117" s="197"/>
      <c r="C117" s="197"/>
      <c r="D117" s="197"/>
      <c r="E117" s="197"/>
      <c r="F117" s="197"/>
      <c r="G117" s="234">
        <f>+G115+H115</f>
        <v>0</v>
      </c>
      <c r="H117" s="235"/>
      <c r="I117" s="2"/>
      <c r="J117" s="65"/>
      <c r="K117" s="234">
        <f>+K115+L115</f>
        <v>0</v>
      </c>
      <c r="L117" s="235"/>
      <c r="M117" s="94"/>
      <c r="O117" s="67">
        <f>+K117-G117</f>
        <v>0</v>
      </c>
      <c r="P117" s="68" t="str">
        <f>IFERROR(P116,"")</f>
        <v/>
      </c>
    </row>
    <row r="118" spans="1:18" ht="12.9" thickBot="1" x14ac:dyDescent="0.35">
      <c r="G118" s="70"/>
      <c r="H118" s="71"/>
      <c r="I118" s="72"/>
      <c r="J118" s="73"/>
      <c r="K118" s="74"/>
      <c r="L118" s="74"/>
      <c r="O118" s="64"/>
      <c r="P118" s="75" t="e">
        <f>O119/G119</f>
        <v>#DIV/0!</v>
      </c>
    </row>
    <row r="119" spans="1:18" ht="15.9" thickBot="1" x14ac:dyDescent="0.35">
      <c r="A119" s="236" t="s">
        <v>36</v>
      </c>
      <c r="B119" s="237"/>
      <c r="C119" s="237"/>
      <c r="D119" s="237"/>
      <c r="E119" s="237"/>
      <c r="F119" s="238"/>
      <c r="G119" s="239">
        <f>+G27+G43+G59+G75+G88+G101+G117</f>
        <v>0</v>
      </c>
      <c r="H119" s="240"/>
      <c r="I119" s="5"/>
      <c r="J119" s="3"/>
      <c r="K119" s="239">
        <f>+K27+K43+K59+K75+K88+K101+K117</f>
        <v>0</v>
      </c>
      <c r="L119" s="240"/>
      <c r="O119" s="67">
        <f>+K119-G119</f>
        <v>0</v>
      </c>
      <c r="P119" s="68" t="str">
        <f>IFERROR(P118,"")</f>
        <v/>
      </c>
      <c r="R119" s="51"/>
    </row>
    <row r="120" spans="1:18" ht="13" customHeight="1" thickBot="1" x14ac:dyDescent="0.35">
      <c r="A120" s="243" t="s">
        <v>37</v>
      </c>
      <c r="B120" s="244"/>
      <c r="C120" s="244"/>
      <c r="D120" s="244"/>
      <c r="E120" s="244"/>
      <c r="F120" s="245"/>
      <c r="G120" s="241"/>
      <c r="H120" s="242"/>
      <c r="I120" s="5"/>
      <c r="J120" s="3"/>
      <c r="K120" s="241"/>
      <c r="L120" s="242"/>
      <c r="O120" s="16"/>
      <c r="P120" s="16"/>
    </row>
    <row r="121" spans="1:18" x14ac:dyDescent="0.3">
      <c r="G121" s="98"/>
      <c r="H121" s="102">
        <f>G119*10%</f>
        <v>0</v>
      </c>
      <c r="I121" s="39"/>
      <c r="J121" s="40"/>
      <c r="K121" s="103"/>
      <c r="L121" s="102">
        <f>K119*10%</f>
        <v>0</v>
      </c>
      <c r="O121" s="16"/>
      <c r="P121" s="16"/>
    </row>
    <row r="122" spans="1:18" ht="12.9" thickBot="1" x14ac:dyDescent="0.35">
      <c r="G122" s="98"/>
      <c r="H122" s="102"/>
      <c r="I122" s="39"/>
      <c r="J122" s="40"/>
      <c r="K122" s="103"/>
      <c r="L122" s="102"/>
      <c r="O122" s="16"/>
      <c r="P122" s="97" t="e">
        <f>O123/G123</f>
        <v>#DIV/0!</v>
      </c>
    </row>
    <row r="123" spans="1:18" ht="20.149999999999999" customHeight="1" thickBot="1" x14ac:dyDescent="0.35">
      <c r="A123" s="246" t="s">
        <v>57</v>
      </c>
      <c r="B123" s="247"/>
      <c r="C123" s="247"/>
      <c r="D123" s="247"/>
      <c r="E123" s="247"/>
      <c r="F123" s="248"/>
      <c r="G123" s="249">
        <f>+G31+G43+G59+G75+G88+G101+G117</f>
        <v>0</v>
      </c>
      <c r="H123" s="250"/>
      <c r="I123" s="72"/>
      <c r="J123" s="73"/>
      <c r="K123" s="249">
        <f>+K31+K43+K59+K75+K88+K101+K117</f>
        <v>0</v>
      </c>
      <c r="L123" s="250"/>
      <c r="O123" s="67">
        <f>+K123-G123</f>
        <v>0</v>
      </c>
      <c r="P123" s="68" t="str">
        <f>IFERROR(P122,"")</f>
        <v/>
      </c>
    </row>
    <row r="124" spans="1:18" s="58" customFormat="1" ht="20.149999999999999" customHeight="1" thickBot="1" x14ac:dyDescent="0.35">
      <c r="A124" s="52"/>
      <c r="B124" s="53"/>
      <c r="C124" s="53"/>
      <c r="D124" s="53"/>
      <c r="E124" s="53"/>
      <c r="F124" s="53"/>
      <c r="G124" s="54"/>
      <c r="H124" s="54"/>
      <c r="I124" s="55"/>
      <c r="J124" s="56"/>
      <c r="K124" s="54"/>
      <c r="L124" s="54"/>
      <c r="M124" s="57"/>
      <c r="O124" s="59"/>
      <c r="P124" s="60"/>
    </row>
    <row r="125" spans="1:18" ht="20.149999999999999" customHeight="1" thickBot="1" x14ac:dyDescent="0.35">
      <c r="A125" s="223" t="s">
        <v>62</v>
      </c>
      <c r="B125" s="224"/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5"/>
    </row>
    <row r="126" spans="1:18" ht="20.149999999999999" customHeight="1" thickBot="1" x14ac:dyDescent="0.4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8" ht="18" thickBot="1" x14ac:dyDescent="0.35">
      <c r="A127" s="226" t="s">
        <v>0</v>
      </c>
      <c r="B127" s="227"/>
      <c r="C127" s="227"/>
      <c r="D127" s="227"/>
      <c r="E127" s="227"/>
      <c r="F127" s="227"/>
      <c r="G127" s="227"/>
      <c r="H127" s="227"/>
      <c r="I127" s="227"/>
      <c r="J127" s="227"/>
      <c r="K127" s="227"/>
      <c r="L127" s="227"/>
      <c r="M127" s="227"/>
      <c r="N127" s="227"/>
      <c r="O127" s="227"/>
      <c r="P127" s="228"/>
    </row>
    <row r="128" spans="1:18" ht="18" thickBot="1" x14ac:dyDescent="0.3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2"/>
      <c r="P128" s="12"/>
    </row>
    <row r="129" spans="1:16" ht="18" thickBot="1" x14ac:dyDescent="0.45">
      <c r="A129" s="11"/>
      <c r="B129" s="11"/>
      <c r="C129" s="11"/>
      <c r="D129" s="11"/>
      <c r="E129" s="11"/>
      <c r="F129" s="11"/>
      <c r="G129" s="120" t="s">
        <v>4</v>
      </c>
      <c r="H129" s="121"/>
      <c r="I129" s="122"/>
      <c r="K129" s="120" t="s">
        <v>5</v>
      </c>
      <c r="L129" s="121"/>
      <c r="M129" s="122"/>
      <c r="N129" s="11"/>
      <c r="O129" s="12"/>
      <c r="P129" s="12"/>
    </row>
    <row r="130" spans="1:16" ht="17.600000000000001" x14ac:dyDescent="0.3">
      <c r="A130" s="11"/>
      <c r="B130" s="11"/>
      <c r="C130" s="11"/>
      <c r="D130" s="11"/>
      <c r="E130" s="11"/>
      <c r="F130" s="11"/>
      <c r="G130" s="114" t="s">
        <v>53</v>
      </c>
      <c r="H130" s="115"/>
      <c r="I130" s="116"/>
      <c r="K130" s="114" t="s">
        <v>52</v>
      </c>
      <c r="L130" s="115"/>
      <c r="M130" s="116"/>
      <c r="N130" s="11"/>
      <c r="O130" s="12"/>
      <c r="P130" s="12"/>
    </row>
    <row r="131" spans="1:16" ht="18" customHeight="1" thickBot="1" x14ac:dyDescent="0.35">
      <c r="A131" s="11"/>
      <c r="B131" s="11"/>
      <c r="C131" s="11"/>
      <c r="D131" s="11"/>
      <c r="E131" s="11"/>
      <c r="F131" s="11"/>
      <c r="G131" s="117"/>
      <c r="H131" s="118"/>
      <c r="I131" s="119"/>
      <c r="K131" s="117"/>
      <c r="L131" s="118"/>
      <c r="M131" s="119"/>
      <c r="N131" s="11"/>
      <c r="O131" s="12"/>
      <c r="P131" s="12"/>
    </row>
    <row r="132" spans="1:16" ht="30" customHeight="1" thickBot="1" x14ac:dyDescent="0.35">
      <c r="A132" s="229" t="s">
        <v>9</v>
      </c>
      <c r="B132" s="230"/>
      <c r="C132" s="230"/>
      <c r="D132" s="230"/>
      <c r="E132" s="230"/>
      <c r="F132" s="230"/>
      <c r="G132" s="89"/>
      <c r="H132" s="90"/>
      <c r="I132" s="61" t="s">
        <v>10</v>
      </c>
      <c r="K132" s="91"/>
      <c r="L132" s="62"/>
      <c r="M132" s="61" t="s">
        <v>10</v>
      </c>
      <c r="O132" s="67" t="s">
        <v>6</v>
      </c>
      <c r="P132" s="101" t="s">
        <v>56</v>
      </c>
    </row>
    <row r="133" spans="1:16" ht="28" customHeight="1" thickBot="1" x14ac:dyDescent="0.35">
      <c r="A133" s="231" t="s">
        <v>38</v>
      </c>
      <c r="B133" s="232"/>
      <c r="C133" s="232"/>
      <c r="D133" s="232"/>
      <c r="E133" s="232"/>
      <c r="F133" s="233"/>
      <c r="G133" s="216" t="s">
        <v>12</v>
      </c>
      <c r="H133" s="216" t="s">
        <v>13</v>
      </c>
      <c r="I133" s="218" t="s">
        <v>14</v>
      </c>
      <c r="K133" s="216" t="s">
        <v>12</v>
      </c>
      <c r="L133" s="216" t="s">
        <v>13</v>
      </c>
      <c r="M133" s="218" t="s">
        <v>14</v>
      </c>
      <c r="O133" s="16"/>
      <c r="P133" s="16"/>
    </row>
    <row r="134" spans="1:16" ht="25" customHeight="1" x14ac:dyDescent="0.3">
      <c r="A134" s="220" t="s">
        <v>15</v>
      </c>
      <c r="B134" s="221"/>
      <c r="C134" s="222"/>
      <c r="D134" s="220" t="s">
        <v>16</v>
      </c>
      <c r="E134" s="221"/>
      <c r="F134" s="222"/>
      <c r="G134" s="217"/>
      <c r="H134" s="217"/>
      <c r="I134" s="219"/>
      <c r="K134" s="217"/>
      <c r="L134" s="217"/>
      <c r="M134" s="219"/>
      <c r="O134" s="16"/>
      <c r="P134" s="16"/>
    </row>
    <row r="135" spans="1:16" ht="25" customHeight="1" thickBot="1" x14ac:dyDescent="0.35">
      <c r="A135" s="173"/>
      <c r="B135" s="174"/>
      <c r="C135" s="175"/>
      <c r="D135" s="173"/>
      <c r="E135" s="174"/>
      <c r="F135" s="175"/>
      <c r="G135" s="217"/>
      <c r="H135" s="217"/>
      <c r="I135" s="219"/>
      <c r="K135" s="217"/>
      <c r="L135" s="217"/>
      <c r="M135" s="219"/>
      <c r="O135" s="16"/>
      <c r="P135" s="16"/>
    </row>
    <row r="136" spans="1:16" ht="15.9" thickBot="1" x14ac:dyDescent="0.35">
      <c r="A136" s="132" t="s">
        <v>55</v>
      </c>
      <c r="B136" s="133"/>
      <c r="C136" s="133"/>
      <c r="D136" s="133"/>
      <c r="E136" s="133"/>
      <c r="F136" s="133"/>
      <c r="G136" s="133"/>
      <c r="H136" s="133"/>
      <c r="I136" s="134"/>
      <c r="K136" s="129"/>
      <c r="L136" s="130"/>
      <c r="M136" s="131"/>
      <c r="O136" s="16"/>
      <c r="P136" s="16"/>
    </row>
    <row r="137" spans="1:16" ht="15" x14ac:dyDescent="0.35">
      <c r="A137" s="213"/>
      <c r="B137" s="214"/>
      <c r="C137" s="214"/>
      <c r="D137" s="214"/>
      <c r="E137" s="214"/>
      <c r="F137" s="215"/>
      <c r="G137" s="17"/>
      <c r="H137" s="18"/>
      <c r="I137" s="19"/>
      <c r="J137" s="36"/>
      <c r="K137" s="17"/>
      <c r="L137" s="20"/>
      <c r="M137" s="21"/>
      <c r="O137" s="16"/>
      <c r="P137" s="16"/>
    </row>
    <row r="138" spans="1:16" ht="15" x14ac:dyDescent="0.35">
      <c r="A138" s="113"/>
      <c r="B138" s="111"/>
      <c r="C138" s="111"/>
      <c r="D138" s="111"/>
      <c r="E138" s="111"/>
      <c r="F138" s="112"/>
      <c r="G138" s="22"/>
      <c r="H138" s="23"/>
      <c r="I138" s="24"/>
      <c r="J138" s="36"/>
      <c r="K138" s="22"/>
      <c r="L138" s="25"/>
      <c r="M138" s="26"/>
      <c r="O138" s="16"/>
      <c r="P138" s="16"/>
    </row>
    <row r="139" spans="1:16" ht="15" x14ac:dyDescent="0.35">
      <c r="A139" s="113"/>
      <c r="B139" s="111"/>
      <c r="C139" s="111"/>
      <c r="D139" s="111"/>
      <c r="E139" s="111"/>
      <c r="F139" s="112"/>
      <c r="G139" s="22"/>
      <c r="H139" s="23"/>
      <c r="I139" s="24"/>
      <c r="J139" s="36"/>
      <c r="K139" s="22"/>
      <c r="L139" s="25"/>
      <c r="M139" s="26"/>
      <c r="O139" s="16"/>
      <c r="P139" s="16"/>
    </row>
    <row r="140" spans="1:16" ht="15" x14ac:dyDescent="0.35">
      <c r="A140" s="113"/>
      <c r="B140" s="111"/>
      <c r="C140" s="111"/>
      <c r="D140" s="111"/>
      <c r="E140" s="111"/>
      <c r="F140" s="112"/>
      <c r="G140" s="22"/>
      <c r="H140" s="23"/>
      <c r="I140" s="24"/>
      <c r="J140" s="36"/>
      <c r="K140" s="22"/>
      <c r="L140" s="25"/>
      <c r="M140" s="26"/>
      <c r="O140" s="16"/>
      <c r="P140" s="16"/>
    </row>
    <row r="141" spans="1:16" ht="15" x14ac:dyDescent="0.35">
      <c r="A141" s="113"/>
      <c r="B141" s="111"/>
      <c r="C141" s="111"/>
      <c r="D141" s="111"/>
      <c r="E141" s="111"/>
      <c r="F141" s="112"/>
      <c r="G141" s="22"/>
      <c r="H141" s="23"/>
      <c r="I141" s="24"/>
      <c r="J141" s="36"/>
      <c r="K141" s="22"/>
      <c r="L141" s="25"/>
      <c r="M141" s="26"/>
      <c r="O141" s="16"/>
      <c r="P141" s="16"/>
    </row>
    <row r="142" spans="1:16" ht="15.45" thickBot="1" x14ac:dyDescent="0.4">
      <c r="A142" s="210"/>
      <c r="B142" s="211"/>
      <c r="C142" s="211"/>
      <c r="D142" s="211"/>
      <c r="E142" s="211"/>
      <c r="F142" s="212"/>
      <c r="G142" s="31"/>
      <c r="H142" s="32"/>
      <c r="I142" s="33"/>
      <c r="J142" s="36"/>
      <c r="K142" s="31"/>
      <c r="L142" s="34"/>
      <c r="M142" s="35"/>
      <c r="O142" s="16"/>
      <c r="P142" s="16"/>
    </row>
    <row r="143" spans="1:16" ht="14.6" thickBot="1" x14ac:dyDescent="0.4">
      <c r="G143" s="1">
        <f>SUM(G137:G142)</f>
        <v>0</v>
      </c>
      <c r="H143" s="1">
        <f>SUM(H137:H142)</f>
        <v>0</v>
      </c>
      <c r="I143" s="2"/>
      <c r="J143" s="6"/>
      <c r="K143" s="4">
        <f>SUM(K137:K142)</f>
        <v>0</v>
      </c>
      <c r="L143" s="69">
        <f>SUM(L137:L142)</f>
        <v>0</v>
      </c>
      <c r="M143" s="2"/>
      <c r="O143" s="16"/>
      <c r="P143" s="16"/>
    </row>
    <row r="144" spans="1:16" ht="20.149999999999999" customHeight="1" thickBot="1" x14ac:dyDescent="0.4">
      <c r="G144" s="76"/>
      <c r="H144" s="77"/>
      <c r="I144" s="78"/>
      <c r="J144" s="79"/>
      <c r="K144" s="76"/>
      <c r="L144" s="76"/>
      <c r="M144" s="2"/>
      <c r="O144" s="16"/>
      <c r="P144" s="97" t="e">
        <f>O145/G145</f>
        <v>#DIV/0!</v>
      </c>
    </row>
    <row r="145" spans="1:16" ht="14.6" thickBot="1" x14ac:dyDescent="0.4">
      <c r="A145" s="197" t="s">
        <v>39</v>
      </c>
      <c r="B145" s="197"/>
      <c r="C145" s="197"/>
      <c r="D145" s="197"/>
      <c r="E145" s="197"/>
      <c r="F145" s="197"/>
      <c r="G145" s="198">
        <f>+G143+H143</f>
        <v>0</v>
      </c>
      <c r="H145" s="199"/>
      <c r="I145" s="2"/>
      <c r="J145" s="65"/>
      <c r="K145" s="198">
        <f>+K143+L143</f>
        <v>0</v>
      </c>
      <c r="L145" s="199"/>
      <c r="M145" s="2"/>
      <c r="O145" s="67">
        <f>+K145-G145</f>
        <v>0</v>
      </c>
      <c r="P145" s="68" t="str">
        <f>IFERROR(P144,"")</f>
        <v/>
      </c>
    </row>
    <row r="146" spans="1:16" ht="20.149999999999999" customHeight="1" thickBot="1" x14ac:dyDescent="0.35">
      <c r="G146" s="70"/>
      <c r="H146" s="71"/>
      <c r="I146" s="72"/>
      <c r="J146" s="73"/>
      <c r="K146" s="74"/>
      <c r="L146" s="74"/>
      <c r="M146" s="5"/>
      <c r="O146" s="64"/>
      <c r="P146" s="75" t="e">
        <f>O147/G147</f>
        <v>#DIV/0!</v>
      </c>
    </row>
    <row r="147" spans="1:16" ht="15.9" thickBot="1" x14ac:dyDescent="0.35">
      <c r="A147" s="200" t="s">
        <v>40</v>
      </c>
      <c r="B147" s="201"/>
      <c r="C147" s="201"/>
      <c r="D147" s="201"/>
      <c r="E147" s="201"/>
      <c r="F147" s="202"/>
      <c r="G147" s="203">
        <f>IF(G145&lt;H121,G145,H121)</f>
        <v>0</v>
      </c>
      <c r="H147" s="204"/>
      <c r="I147" s="5"/>
      <c r="J147" s="3"/>
      <c r="K147" s="203">
        <f>IF(K145&lt;L121,K145,L121)</f>
        <v>0</v>
      </c>
      <c r="L147" s="204"/>
      <c r="M147" s="5"/>
      <c r="O147" s="67">
        <f>+K147-G147</f>
        <v>0</v>
      </c>
      <c r="P147" s="68" t="str">
        <f>IFERROR(P146,"")</f>
        <v/>
      </c>
    </row>
    <row r="148" spans="1:16" ht="13" customHeight="1" thickBot="1" x14ac:dyDescent="0.35">
      <c r="A148" s="207" t="s">
        <v>41</v>
      </c>
      <c r="B148" s="208"/>
      <c r="C148" s="208"/>
      <c r="D148" s="208"/>
      <c r="E148" s="208"/>
      <c r="F148" s="209"/>
      <c r="G148" s="205"/>
      <c r="H148" s="206"/>
      <c r="I148" s="5"/>
      <c r="J148" s="3"/>
      <c r="K148" s="205"/>
      <c r="L148" s="206"/>
      <c r="M148" s="5"/>
      <c r="O148" s="64"/>
      <c r="P148" s="64"/>
    </row>
    <row r="149" spans="1:16" x14ac:dyDescent="0.3">
      <c r="G149" s="3"/>
      <c r="H149" s="3"/>
      <c r="I149" s="5"/>
      <c r="J149" s="3"/>
      <c r="K149" s="3"/>
      <c r="L149" s="3"/>
      <c r="M149" s="5"/>
      <c r="O149" s="64"/>
      <c r="P149" s="64"/>
    </row>
    <row r="150" spans="1:16" ht="12.9" thickBot="1" x14ac:dyDescent="0.35">
      <c r="G150" s="3"/>
      <c r="H150" s="3"/>
      <c r="I150" s="5"/>
      <c r="J150" s="3"/>
      <c r="K150" s="3"/>
      <c r="L150" s="3"/>
      <c r="M150" s="5"/>
      <c r="O150" s="64"/>
      <c r="P150" s="66" t="e">
        <f>O151/G151</f>
        <v>#DIV/0!</v>
      </c>
    </row>
    <row r="151" spans="1:16" ht="18" thickBot="1" x14ac:dyDescent="0.35">
      <c r="A151" s="182" t="s">
        <v>42</v>
      </c>
      <c r="B151" s="183"/>
      <c r="C151" s="183"/>
      <c r="D151" s="183"/>
      <c r="E151" s="183"/>
      <c r="F151" s="184"/>
      <c r="G151" s="185">
        <f>+G119+G147</f>
        <v>0</v>
      </c>
      <c r="H151" s="186"/>
      <c r="I151" s="5"/>
      <c r="J151" s="3"/>
      <c r="K151" s="187">
        <f>+K119+K147</f>
        <v>0</v>
      </c>
      <c r="L151" s="188"/>
      <c r="M151" s="5"/>
      <c r="O151" s="67">
        <f>+K151-G151</f>
        <v>0</v>
      </c>
      <c r="P151" s="68" t="str">
        <f>IFERROR(P150,"")</f>
        <v/>
      </c>
    </row>
    <row r="152" spans="1:16" s="58" customFormat="1" ht="18" thickBot="1" x14ac:dyDescent="0.35">
      <c r="A152" s="63"/>
      <c r="B152" s="63"/>
      <c r="C152" s="63"/>
      <c r="D152" s="63"/>
      <c r="E152" s="63"/>
      <c r="F152" s="63"/>
      <c r="G152" s="80"/>
      <c r="H152" s="81"/>
      <c r="I152" s="82"/>
      <c r="J152" s="83"/>
      <c r="K152" s="84"/>
      <c r="L152" s="85"/>
      <c r="M152" s="82"/>
      <c r="O152" s="64"/>
      <c r="P152" s="66" t="e">
        <f>O153/G153</f>
        <v>#DIV/0!</v>
      </c>
    </row>
    <row r="153" spans="1:16" ht="20.149999999999999" customHeight="1" thickBot="1" x14ac:dyDescent="0.35">
      <c r="A153" s="189" t="s">
        <v>58</v>
      </c>
      <c r="B153" s="190"/>
      <c r="C153" s="190"/>
      <c r="D153" s="190"/>
      <c r="E153" s="190"/>
      <c r="F153" s="191"/>
      <c r="G153" s="192">
        <f>+G123+G147</f>
        <v>0</v>
      </c>
      <c r="H153" s="193"/>
      <c r="I153" s="5"/>
      <c r="J153" s="3"/>
      <c r="K153" s="192">
        <f>+K123+K147</f>
        <v>0</v>
      </c>
      <c r="L153" s="193"/>
      <c r="M153" s="5"/>
      <c r="O153" s="67">
        <f>+K153-G153</f>
        <v>0</v>
      </c>
      <c r="P153" s="68" t="str">
        <f>IFERROR(P152,"")</f>
        <v/>
      </c>
    </row>
    <row r="155" spans="1:16" ht="12.9" thickBot="1" x14ac:dyDescent="0.35"/>
    <row r="156" spans="1:16" ht="20.149999999999999" customHeight="1" thickBot="1" x14ac:dyDescent="0.45">
      <c r="G156" s="120" t="s">
        <v>4</v>
      </c>
      <c r="H156" s="121"/>
      <c r="I156" s="122"/>
      <c r="J156" s="40"/>
      <c r="K156" s="120" t="s">
        <v>5</v>
      </c>
      <c r="L156" s="121"/>
      <c r="M156" s="122"/>
      <c r="O156" s="16"/>
      <c r="P156" s="16"/>
    </row>
    <row r="157" spans="1:16" ht="28" customHeight="1" thickBot="1" x14ac:dyDescent="0.35">
      <c r="A157" s="167" t="s">
        <v>43</v>
      </c>
      <c r="B157" s="168"/>
      <c r="C157" s="168"/>
      <c r="D157" s="168"/>
      <c r="E157" s="168"/>
      <c r="F157" s="169"/>
      <c r="G157" s="194" t="s">
        <v>7</v>
      </c>
      <c r="H157" s="195"/>
      <c r="I157" s="196"/>
      <c r="K157" s="194" t="s">
        <v>8</v>
      </c>
      <c r="L157" s="195"/>
      <c r="M157" s="196"/>
      <c r="O157" s="67" t="s">
        <v>6</v>
      </c>
      <c r="P157" s="101" t="s">
        <v>56</v>
      </c>
    </row>
    <row r="158" spans="1:16" ht="14.15" customHeight="1" x14ac:dyDescent="0.3">
      <c r="A158" s="170" t="s">
        <v>44</v>
      </c>
      <c r="B158" s="171"/>
      <c r="C158" s="171"/>
      <c r="D158" s="171"/>
      <c r="E158" s="171"/>
      <c r="F158" s="172"/>
      <c r="G158" s="176" t="s">
        <v>45</v>
      </c>
      <c r="H158" s="177"/>
      <c r="I158" s="178"/>
      <c r="K158" s="176" t="s">
        <v>45</v>
      </c>
      <c r="L158" s="177"/>
      <c r="M158" s="178"/>
    </row>
    <row r="159" spans="1:16" ht="14.7" customHeight="1" thickBot="1" x14ac:dyDescent="0.35">
      <c r="A159" s="173"/>
      <c r="B159" s="174"/>
      <c r="C159" s="174"/>
      <c r="D159" s="174"/>
      <c r="E159" s="174"/>
      <c r="F159" s="175"/>
      <c r="G159" s="179"/>
      <c r="H159" s="180"/>
      <c r="I159" s="181"/>
      <c r="K159" s="179"/>
      <c r="L159" s="180"/>
      <c r="M159" s="181"/>
    </row>
    <row r="160" spans="1:16" ht="14.15" x14ac:dyDescent="0.35">
      <c r="A160" s="161" t="s">
        <v>46</v>
      </c>
      <c r="B160" s="162"/>
      <c r="C160" s="162"/>
      <c r="D160" s="162"/>
      <c r="E160" s="162"/>
      <c r="F160" s="162"/>
      <c r="G160" s="162"/>
      <c r="H160" s="162"/>
      <c r="I160" s="163"/>
      <c r="K160" s="164"/>
      <c r="L160" s="165"/>
      <c r="M160" s="166"/>
    </row>
    <row r="161" spans="1:16" ht="14.6" thickBot="1" x14ac:dyDescent="0.4">
      <c r="A161" s="147"/>
      <c r="B161" s="148"/>
      <c r="C161" s="148"/>
      <c r="D161" s="148"/>
      <c r="E161" s="148"/>
      <c r="F161" s="149"/>
      <c r="G161" s="153"/>
      <c r="H161" s="153"/>
      <c r="I161" s="154"/>
      <c r="K161" s="152"/>
      <c r="L161" s="153"/>
      <c r="M161" s="154"/>
    </row>
    <row r="162" spans="1:16" ht="14.15" x14ac:dyDescent="0.35">
      <c r="A162" s="161" t="s">
        <v>47</v>
      </c>
      <c r="B162" s="162"/>
      <c r="C162" s="162"/>
      <c r="D162" s="162"/>
      <c r="E162" s="162"/>
      <c r="F162" s="162"/>
      <c r="G162" s="162"/>
      <c r="H162" s="162"/>
      <c r="I162" s="163"/>
      <c r="K162" s="164"/>
      <c r="L162" s="165"/>
      <c r="M162" s="166"/>
    </row>
    <row r="163" spans="1:16" ht="14.6" thickBot="1" x14ac:dyDescent="0.4">
      <c r="A163" s="147"/>
      <c r="B163" s="148"/>
      <c r="C163" s="148"/>
      <c r="D163" s="148"/>
      <c r="E163" s="148"/>
      <c r="F163" s="149"/>
      <c r="G163" s="153"/>
      <c r="H163" s="153"/>
      <c r="I163" s="154"/>
      <c r="K163" s="152"/>
      <c r="L163" s="153">
        <v>300</v>
      </c>
      <c r="M163" s="154"/>
    </row>
    <row r="164" spans="1:16" ht="14.15" x14ac:dyDescent="0.35">
      <c r="A164" s="161" t="s">
        <v>48</v>
      </c>
      <c r="B164" s="162"/>
      <c r="C164" s="162"/>
      <c r="D164" s="162"/>
      <c r="E164" s="162"/>
      <c r="F164" s="162"/>
      <c r="G164" s="162"/>
      <c r="H164" s="162"/>
      <c r="I164" s="163"/>
      <c r="K164" s="164"/>
      <c r="L164" s="165"/>
      <c r="M164" s="166"/>
    </row>
    <row r="165" spans="1:16" ht="14.15" x14ac:dyDescent="0.35">
      <c r="A165" s="147"/>
      <c r="B165" s="148"/>
      <c r="C165" s="148"/>
      <c r="D165" s="148"/>
      <c r="E165" s="148"/>
      <c r="F165" s="149"/>
      <c r="G165" s="153"/>
      <c r="H165" s="153"/>
      <c r="I165" s="154"/>
      <c r="K165" s="152"/>
      <c r="L165" s="153"/>
      <c r="M165" s="154"/>
    </row>
    <row r="166" spans="1:16" ht="14.15" x14ac:dyDescent="0.35">
      <c r="A166" s="147"/>
      <c r="B166" s="148"/>
      <c r="C166" s="148"/>
      <c r="D166" s="148"/>
      <c r="E166" s="148"/>
      <c r="F166" s="149"/>
      <c r="G166" s="153"/>
      <c r="H166" s="153"/>
      <c r="I166" s="154"/>
      <c r="K166" s="152"/>
      <c r="L166" s="153"/>
      <c r="M166" s="154"/>
    </row>
    <row r="167" spans="1:16" ht="14.15" x14ac:dyDescent="0.35">
      <c r="A167" s="147"/>
      <c r="B167" s="148"/>
      <c r="C167" s="148"/>
      <c r="D167" s="148"/>
      <c r="E167" s="148"/>
      <c r="F167" s="149"/>
      <c r="G167" s="150"/>
      <c r="H167" s="150"/>
      <c r="I167" s="151"/>
      <c r="K167" s="152"/>
      <c r="L167" s="153"/>
      <c r="M167" s="154"/>
    </row>
    <row r="168" spans="1:16" ht="14.6" thickBot="1" x14ac:dyDescent="0.4">
      <c r="A168" s="155"/>
      <c r="B168" s="156"/>
      <c r="C168" s="156"/>
      <c r="D168" s="156"/>
      <c r="E168" s="156"/>
      <c r="F168" s="156"/>
      <c r="G168" s="157"/>
      <c r="H168" s="158"/>
      <c r="I168" s="159"/>
      <c r="K168" s="160"/>
      <c r="L168" s="158"/>
      <c r="M168" s="159"/>
    </row>
    <row r="169" spans="1:16" ht="14.6" thickBot="1" x14ac:dyDescent="0.4">
      <c r="G169" s="138">
        <f>+G161+G163+G165+G166+G167+G168</f>
        <v>0</v>
      </c>
      <c r="H169" s="139"/>
      <c r="I169" s="140"/>
      <c r="J169" s="3"/>
      <c r="K169" s="138">
        <f>+K161+K163+K165+K166+K167+K168</f>
        <v>0</v>
      </c>
      <c r="L169" s="139"/>
      <c r="M169" s="140"/>
    </row>
    <row r="170" spans="1:16" ht="20.149999999999999" customHeight="1" thickBot="1" x14ac:dyDescent="0.35">
      <c r="G170" s="70"/>
      <c r="H170" s="71"/>
      <c r="I170" s="72"/>
      <c r="J170" s="73"/>
      <c r="K170" s="74"/>
      <c r="L170" s="74"/>
      <c r="M170" s="5"/>
      <c r="O170" s="16"/>
      <c r="P170" s="97" t="e">
        <f>O171/G171</f>
        <v>#DIV/0!</v>
      </c>
    </row>
    <row r="171" spans="1:16" ht="18" thickBot="1" x14ac:dyDescent="0.35">
      <c r="A171" s="141" t="s">
        <v>49</v>
      </c>
      <c r="B171" s="142"/>
      <c r="C171" s="142"/>
      <c r="D171" s="142"/>
      <c r="E171" s="142"/>
      <c r="F171" s="143"/>
      <c r="G171" s="144">
        <f>SUM(G161+G163+G165+G166+G167+G168)</f>
        <v>0</v>
      </c>
      <c r="H171" s="145"/>
      <c r="I171" s="146"/>
      <c r="J171" s="87"/>
      <c r="K171" s="144">
        <f>SUM(K161+K163+K165+K166+K167+K168)</f>
        <v>0</v>
      </c>
      <c r="L171" s="145"/>
      <c r="M171" s="146"/>
      <c r="O171" s="67">
        <f>+K171-G171</f>
        <v>0</v>
      </c>
      <c r="P171" s="68" t="str">
        <f>IFERROR(P170,"")</f>
        <v/>
      </c>
    </row>
    <row r="172" spans="1:16" ht="20.149999999999999" customHeight="1" x14ac:dyDescent="0.3">
      <c r="G172" s="37"/>
      <c r="H172" s="38"/>
      <c r="I172" s="39"/>
      <c r="J172" s="40"/>
      <c r="K172" s="41"/>
      <c r="L172" s="41"/>
      <c r="O172" s="64"/>
      <c r="P172" s="64"/>
    </row>
    <row r="173" spans="1:16" ht="20.149999999999999" customHeight="1" thickBot="1" x14ac:dyDescent="0.35">
      <c r="G173" s="37"/>
      <c r="H173" s="38"/>
      <c r="I173" s="39"/>
      <c r="J173" s="40"/>
      <c r="K173" s="41"/>
      <c r="L173" s="41"/>
      <c r="O173" s="64"/>
      <c r="P173" s="64"/>
    </row>
    <row r="174" spans="1:16" ht="15.9" thickBot="1" x14ac:dyDescent="0.45">
      <c r="G174" s="120" t="s">
        <v>4</v>
      </c>
      <c r="H174" s="121"/>
      <c r="I174" s="122"/>
      <c r="K174" s="120" t="s">
        <v>5</v>
      </c>
      <c r="L174" s="121"/>
      <c r="M174" s="122"/>
      <c r="O174" s="67" t="s">
        <v>6</v>
      </c>
      <c r="P174" s="101" t="s">
        <v>56</v>
      </c>
    </row>
    <row r="175" spans="1:16" ht="20.149999999999999" customHeight="1" thickBot="1" x14ac:dyDescent="0.35">
      <c r="G175" s="37"/>
      <c r="H175" s="38"/>
      <c r="I175" s="39"/>
      <c r="J175" s="40"/>
      <c r="K175" s="41"/>
      <c r="L175" s="41"/>
      <c r="O175" s="64"/>
      <c r="P175" s="64"/>
    </row>
    <row r="176" spans="1:16" ht="18" thickBot="1" x14ac:dyDescent="0.35">
      <c r="A176" s="123" t="s">
        <v>50</v>
      </c>
      <c r="B176" s="124"/>
      <c r="C176" s="124"/>
      <c r="D176" s="124"/>
      <c r="E176" s="124"/>
      <c r="F176" s="125"/>
      <c r="G176" s="135">
        <f>+G171</f>
        <v>0</v>
      </c>
      <c r="H176" s="136"/>
      <c r="I176" s="137"/>
      <c r="J176" s="3"/>
      <c r="K176" s="135">
        <f>+K171</f>
        <v>0</v>
      </c>
      <c r="L176" s="136"/>
      <c r="M176" s="137"/>
      <c r="O176" s="86"/>
      <c r="P176" s="86"/>
    </row>
    <row r="177" spans="1:16" ht="20.149999999999999" customHeight="1" thickBot="1" x14ac:dyDescent="0.35">
      <c r="G177" s="70"/>
      <c r="H177" s="71"/>
      <c r="I177" s="72"/>
      <c r="J177" s="73"/>
      <c r="K177" s="74"/>
      <c r="L177" s="74"/>
      <c r="M177" s="5"/>
      <c r="O177" s="64"/>
      <c r="P177" s="75" t="e">
        <f>O178/G178</f>
        <v>#DIV/0!</v>
      </c>
    </row>
    <row r="178" spans="1:16" ht="18" thickBot="1" x14ac:dyDescent="0.35">
      <c r="A178" s="123" t="s">
        <v>59</v>
      </c>
      <c r="B178" s="124"/>
      <c r="C178" s="124"/>
      <c r="D178" s="124"/>
      <c r="E178" s="124"/>
      <c r="F178" s="125"/>
      <c r="G178" s="135">
        <f>+G153</f>
        <v>0</v>
      </c>
      <c r="H178" s="136"/>
      <c r="I178" s="137"/>
      <c r="J178" s="3"/>
      <c r="K178" s="135">
        <f>+K153</f>
        <v>0</v>
      </c>
      <c r="L178" s="136"/>
      <c r="M178" s="137"/>
      <c r="O178" s="67">
        <f>+K178-G178</f>
        <v>0</v>
      </c>
      <c r="P178" s="68" t="str">
        <f>IFERROR(P177,"")</f>
        <v/>
      </c>
    </row>
    <row r="179" spans="1:16" ht="20.149999999999999" customHeight="1" thickBot="1" x14ac:dyDescent="0.35">
      <c r="G179" s="70"/>
      <c r="H179" s="71"/>
      <c r="I179" s="88">
        <f>+G176-G178</f>
        <v>0</v>
      </c>
      <c r="J179" s="73"/>
      <c r="K179" s="74"/>
      <c r="L179" s="74"/>
      <c r="M179" s="88">
        <f>+K176-K178</f>
        <v>0</v>
      </c>
      <c r="O179" s="16"/>
      <c r="P179" s="16"/>
    </row>
    <row r="180" spans="1:16" ht="18" thickBot="1" x14ac:dyDescent="0.35">
      <c r="A180" s="123" t="s">
        <v>51</v>
      </c>
      <c r="B180" s="124"/>
      <c r="C180" s="124"/>
      <c r="D180" s="124"/>
      <c r="E180" s="124"/>
      <c r="F180" s="125"/>
      <c r="G180" s="126">
        <f>IF(G176&lt;G178,"Finançament previst insuficient",IF(G176&gt;G178,"Finançament en excés",IF(G176=G178,G176-G178)))</f>
        <v>0</v>
      </c>
      <c r="H180" s="127"/>
      <c r="I180" s="128"/>
      <c r="J180" s="3"/>
      <c r="K180" s="126">
        <f>IF(K176&lt;K178,"Finançament previst insuficient",IF(K176&gt;K178,"Finançament en excés",IF(K176=K178,K176-K178)))</f>
        <v>0</v>
      </c>
      <c r="L180" s="127"/>
      <c r="M180" s="128"/>
      <c r="O180" s="16"/>
      <c r="P180" s="16"/>
    </row>
    <row r="181" spans="1:16" ht="20.149999999999999" customHeight="1" thickBot="1" x14ac:dyDescent="0.35">
      <c r="G181" s="278">
        <f>+G176-G178</f>
        <v>0</v>
      </c>
      <c r="H181" s="279"/>
      <c r="I181" s="280"/>
      <c r="J181" s="73"/>
      <c r="K181" s="278">
        <f>+K176-K178</f>
        <v>0</v>
      </c>
      <c r="L181" s="279"/>
      <c r="M181" s="280"/>
      <c r="O181" s="16"/>
      <c r="P181" s="16"/>
    </row>
  </sheetData>
  <sheetProtection algorithmName="SHA-512" hashValue="179BL4w88Gu72bsi2KO5zGn8yRr732+Z1qu1mE6nj1wYUM6+6RbS24ls5+A5tlvZtxP6ExzME/pClFn5B1urSQ==" saltValue="oPpzGoGpvCKDPr1Hz9txhw==" spinCount="100000" sheet="1" objects="1" scenarios="1"/>
  <mergeCells count="278">
    <mergeCell ref="D29:G29"/>
    <mergeCell ref="G181:I181"/>
    <mergeCell ref="K181:M181"/>
    <mergeCell ref="A18:I18"/>
    <mergeCell ref="K18:M18"/>
    <mergeCell ref="A19:C19"/>
    <mergeCell ref="D19:F19"/>
    <mergeCell ref="A20:C20"/>
    <mergeCell ref="D20:F20"/>
    <mergeCell ref="A24:C24"/>
    <mergeCell ref="D24:F24"/>
    <mergeCell ref="A27:F27"/>
    <mergeCell ref="G27:H27"/>
    <mergeCell ref="K27:L27"/>
    <mergeCell ref="A21:C21"/>
    <mergeCell ref="D21:F21"/>
    <mergeCell ref="A22:C22"/>
    <mergeCell ref="D22:F22"/>
    <mergeCell ref="A23:C23"/>
    <mergeCell ref="D23:F23"/>
    <mergeCell ref="A34:I34"/>
    <mergeCell ref="A35:C35"/>
    <mergeCell ref="D35:F35"/>
    <mergeCell ref="A36:C36"/>
    <mergeCell ref="A1:P1"/>
    <mergeCell ref="A3:P3"/>
    <mergeCell ref="D5:M5"/>
    <mergeCell ref="D7:M7"/>
    <mergeCell ref="D9:M9"/>
    <mergeCell ref="G11:I11"/>
    <mergeCell ref="K11:M11"/>
    <mergeCell ref="K15:K17"/>
    <mergeCell ref="L15:L17"/>
    <mergeCell ref="M15:M17"/>
    <mergeCell ref="A16:C17"/>
    <mergeCell ref="D16:F17"/>
    <mergeCell ref="A14:F14"/>
    <mergeCell ref="A15:F15"/>
    <mergeCell ref="G15:G17"/>
    <mergeCell ref="H15:H17"/>
    <mergeCell ref="I15:I17"/>
    <mergeCell ref="D36:F36"/>
    <mergeCell ref="C31:F31"/>
    <mergeCell ref="G31:H31"/>
    <mergeCell ref="K31:L31"/>
    <mergeCell ref="C32:F32"/>
    <mergeCell ref="A40:C40"/>
    <mergeCell ref="D40:F40"/>
    <mergeCell ref="A43:F43"/>
    <mergeCell ref="G43:H43"/>
    <mergeCell ref="K43:L43"/>
    <mergeCell ref="A37:C37"/>
    <mergeCell ref="D37:F37"/>
    <mergeCell ref="A38:C38"/>
    <mergeCell ref="D38:F38"/>
    <mergeCell ref="A39:C39"/>
    <mergeCell ref="D39:F39"/>
    <mergeCell ref="M47:M49"/>
    <mergeCell ref="A48:C49"/>
    <mergeCell ref="D48:F49"/>
    <mergeCell ref="A50:I50"/>
    <mergeCell ref="A51:C51"/>
    <mergeCell ref="D51:F51"/>
    <mergeCell ref="A46:F46"/>
    <mergeCell ref="A47:F47"/>
    <mergeCell ref="G47:G49"/>
    <mergeCell ref="H47:H49"/>
    <mergeCell ref="I47:I49"/>
    <mergeCell ref="K47:K49"/>
    <mergeCell ref="L47:L49"/>
    <mergeCell ref="A55:C55"/>
    <mergeCell ref="D55:F55"/>
    <mergeCell ref="A56:C56"/>
    <mergeCell ref="D56:F56"/>
    <mergeCell ref="A59:F59"/>
    <mergeCell ref="G59:H59"/>
    <mergeCell ref="A52:C52"/>
    <mergeCell ref="D52:F52"/>
    <mergeCell ref="A53:C53"/>
    <mergeCell ref="D53:F53"/>
    <mergeCell ref="A54:C54"/>
    <mergeCell ref="D54:F54"/>
    <mergeCell ref="M63:M65"/>
    <mergeCell ref="A64:C65"/>
    <mergeCell ref="D64:F65"/>
    <mergeCell ref="K59:L59"/>
    <mergeCell ref="A62:F62"/>
    <mergeCell ref="A63:F63"/>
    <mergeCell ref="G63:G65"/>
    <mergeCell ref="H63:H65"/>
    <mergeCell ref="I63:I65"/>
    <mergeCell ref="A66:I66"/>
    <mergeCell ref="A67:C67"/>
    <mergeCell ref="D67:F67"/>
    <mergeCell ref="A68:C68"/>
    <mergeCell ref="D68:F68"/>
    <mergeCell ref="A69:C69"/>
    <mergeCell ref="D69:F69"/>
    <mergeCell ref="K63:K65"/>
    <mergeCell ref="L63:L65"/>
    <mergeCell ref="K79:K81"/>
    <mergeCell ref="L79:L81"/>
    <mergeCell ref="M79:M81"/>
    <mergeCell ref="A75:F75"/>
    <mergeCell ref="G75:H75"/>
    <mergeCell ref="K75:L75"/>
    <mergeCell ref="A78:F78"/>
    <mergeCell ref="A70:C70"/>
    <mergeCell ref="D70:F70"/>
    <mergeCell ref="A71:C71"/>
    <mergeCell ref="D71:F71"/>
    <mergeCell ref="A72:C72"/>
    <mergeCell ref="D72:F72"/>
    <mergeCell ref="A80:C81"/>
    <mergeCell ref="D80:F81"/>
    <mergeCell ref="A82:I82"/>
    <mergeCell ref="A83:C83"/>
    <mergeCell ref="D83:F83"/>
    <mergeCell ref="A84:C84"/>
    <mergeCell ref="D84:F84"/>
    <mergeCell ref="A79:F79"/>
    <mergeCell ref="G79:G81"/>
    <mergeCell ref="H79:H81"/>
    <mergeCell ref="I79:I81"/>
    <mergeCell ref="A91:F91"/>
    <mergeCell ref="A92:F92"/>
    <mergeCell ref="G92:G94"/>
    <mergeCell ref="H92:H94"/>
    <mergeCell ref="I92:I94"/>
    <mergeCell ref="K92:K94"/>
    <mergeCell ref="L92:L94"/>
    <mergeCell ref="A85:C85"/>
    <mergeCell ref="D85:F85"/>
    <mergeCell ref="A88:F88"/>
    <mergeCell ref="G88:H88"/>
    <mergeCell ref="K88:L88"/>
    <mergeCell ref="A98:C98"/>
    <mergeCell ref="D98:F98"/>
    <mergeCell ref="A101:F101"/>
    <mergeCell ref="G101:H101"/>
    <mergeCell ref="A97:C97"/>
    <mergeCell ref="D97:F97"/>
    <mergeCell ref="M92:M94"/>
    <mergeCell ref="A93:C94"/>
    <mergeCell ref="D93:F94"/>
    <mergeCell ref="A95:I95"/>
    <mergeCell ref="A96:C96"/>
    <mergeCell ref="D96:F96"/>
    <mergeCell ref="K105:K107"/>
    <mergeCell ref="L105:L107"/>
    <mergeCell ref="M105:M107"/>
    <mergeCell ref="A106:C107"/>
    <mergeCell ref="D106:F107"/>
    <mergeCell ref="K101:L101"/>
    <mergeCell ref="A104:F104"/>
    <mergeCell ref="A105:F105"/>
    <mergeCell ref="G105:G107"/>
    <mergeCell ref="H105:H107"/>
    <mergeCell ref="I105:I107"/>
    <mergeCell ref="A112:C112"/>
    <mergeCell ref="D112:F112"/>
    <mergeCell ref="A113:C113"/>
    <mergeCell ref="D113:F113"/>
    <mergeCell ref="A114:C114"/>
    <mergeCell ref="D114:F114"/>
    <mergeCell ref="A109:C109"/>
    <mergeCell ref="D109:F109"/>
    <mergeCell ref="A110:C110"/>
    <mergeCell ref="D110:F110"/>
    <mergeCell ref="A111:C111"/>
    <mergeCell ref="D111:F111"/>
    <mergeCell ref="A125:P125"/>
    <mergeCell ref="A127:P127"/>
    <mergeCell ref="A132:F132"/>
    <mergeCell ref="A133:F133"/>
    <mergeCell ref="G133:G135"/>
    <mergeCell ref="H133:H135"/>
    <mergeCell ref="I133:I135"/>
    <mergeCell ref="A117:F117"/>
    <mergeCell ref="G117:H117"/>
    <mergeCell ref="K117:L117"/>
    <mergeCell ref="A119:F119"/>
    <mergeCell ref="G119:H120"/>
    <mergeCell ref="K119:L120"/>
    <mergeCell ref="A120:F120"/>
    <mergeCell ref="A123:F123"/>
    <mergeCell ref="G123:H123"/>
    <mergeCell ref="K123:L123"/>
    <mergeCell ref="A136:I136"/>
    <mergeCell ref="A137:C137"/>
    <mergeCell ref="D137:F137"/>
    <mergeCell ref="A138:C138"/>
    <mergeCell ref="D138:F138"/>
    <mergeCell ref="K133:K135"/>
    <mergeCell ref="L133:L135"/>
    <mergeCell ref="M133:M135"/>
    <mergeCell ref="A134:C135"/>
    <mergeCell ref="D134:F135"/>
    <mergeCell ref="A145:F145"/>
    <mergeCell ref="G145:H145"/>
    <mergeCell ref="K145:L145"/>
    <mergeCell ref="A147:F147"/>
    <mergeCell ref="G147:H148"/>
    <mergeCell ref="K147:L148"/>
    <mergeCell ref="A148:F148"/>
    <mergeCell ref="A140:C140"/>
    <mergeCell ref="D140:F140"/>
    <mergeCell ref="A141:C141"/>
    <mergeCell ref="D141:F141"/>
    <mergeCell ref="A142:C142"/>
    <mergeCell ref="D142:F142"/>
    <mergeCell ref="A157:F157"/>
    <mergeCell ref="A158:F159"/>
    <mergeCell ref="G158:I159"/>
    <mergeCell ref="K158:M159"/>
    <mergeCell ref="A160:I160"/>
    <mergeCell ref="K160:M160"/>
    <mergeCell ref="A151:F151"/>
    <mergeCell ref="G151:H151"/>
    <mergeCell ref="K151:L151"/>
    <mergeCell ref="G156:I156"/>
    <mergeCell ref="K156:M156"/>
    <mergeCell ref="A153:F153"/>
    <mergeCell ref="G153:H153"/>
    <mergeCell ref="K153:L153"/>
    <mergeCell ref="G157:I157"/>
    <mergeCell ref="K157:M157"/>
    <mergeCell ref="A164:I164"/>
    <mergeCell ref="K164:M164"/>
    <mergeCell ref="A165:F165"/>
    <mergeCell ref="G165:I165"/>
    <mergeCell ref="K165:M165"/>
    <mergeCell ref="A166:F166"/>
    <mergeCell ref="G166:I166"/>
    <mergeCell ref="K166:M166"/>
    <mergeCell ref="A161:F161"/>
    <mergeCell ref="G161:I161"/>
    <mergeCell ref="K161:M161"/>
    <mergeCell ref="A162:I162"/>
    <mergeCell ref="K162:M162"/>
    <mergeCell ref="A163:F163"/>
    <mergeCell ref="G163:I163"/>
    <mergeCell ref="K163:M163"/>
    <mergeCell ref="G169:I169"/>
    <mergeCell ref="K169:M169"/>
    <mergeCell ref="A171:F171"/>
    <mergeCell ref="G171:I171"/>
    <mergeCell ref="K171:M171"/>
    <mergeCell ref="A167:F167"/>
    <mergeCell ref="G167:I167"/>
    <mergeCell ref="K167:M167"/>
    <mergeCell ref="A168:F168"/>
    <mergeCell ref="G168:I168"/>
    <mergeCell ref="K168:M168"/>
    <mergeCell ref="D139:F139"/>
    <mergeCell ref="A139:C139"/>
    <mergeCell ref="G12:I13"/>
    <mergeCell ref="K12:M13"/>
    <mergeCell ref="G129:I129"/>
    <mergeCell ref="K129:M129"/>
    <mergeCell ref="G130:I131"/>
    <mergeCell ref="K130:M131"/>
    <mergeCell ref="A180:F180"/>
    <mergeCell ref="G180:I180"/>
    <mergeCell ref="K180:M180"/>
    <mergeCell ref="K82:M82"/>
    <mergeCell ref="K95:M95"/>
    <mergeCell ref="K108:M108"/>
    <mergeCell ref="K136:M136"/>
    <mergeCell ref="A108:I108"/>
    <mergeCell ref="G174:I174"/>
    <mergeCell ref="K174:M174"/>
    <mergeCell ref="A176:F176"/>
    <mergeCell ref="G176:I176"/>
    <mergeCell ref="K176:M176"/>
    <mergeCell ref="A178:F178"/>
    <mergeCell ref="G178:I178"/>
    <mergeCell ref="K178:M178"/>
  </mergeCells>
  <conditionalFormatting sqref="G181:I181">
    <cfRule type="cellIs" dxfId="3" priority="9" operator="notEqual">
      <formula>0</formula>
    </cfRule>
  </conditionalFormatting>
  <conditionalFormatting sqref="H29">
    <cfRule type="cellIs" dxfId="2" priority="2" operator="greaterThan">
      <formula>0.4</formula>
    </cfRule>
  </conditionalFormatting>
  <conditionalFormatting sqref="K181:M181">
    <cfRule type="cellIs" dxfId="1" priority="7" operator="notEqual">
      <formula>0</formula>
    </cfRule>
  </conditionalFormatting>
  <conditionalFormatting sqref="L29">
    <cfRule type="cellIs" dxfId="0" priority="1" operator="greaterThan">
      <formula>0.4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2" orientation="portrait" r:id="rId1"/>
  <rowBreaks count="1" manualBreakCount="1">
    <brk id="123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PRESSUPOST TEC072</vt:lpstr>
      <vt:lpstr>'PRESSUPOST TEC072'!Àrea_d'impressió</vt:lpstr>
    </vt:vector>
  </TitlesOfParts>
  <Company>Generalitat de Catunya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Ribot Rodulfo, Silvia</dc:creator>
  <cp:lastModifiedBy>Ribot Rodulfo, Silvia</cp:lastModifiedBy>
  <cp:lastPrinted>2026-04-09T07:42:31Z</cp:lastPrinted>
  <dcterms:created xsi:type="dcterms:W3CDTF">2026-03-31T10:15:44Z</dcterms:created>
  <dcterms:modified xsi:type="dcterms:W3CDTF">2026-04-09T11:59:56Z</dcterms:modified>
</cp:coreProperties>
</file>