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sol·licituds  WEB 2021\.Clústers projectes\"/>
    </mc:Choice>
  </mc:AlternateContent>
  <xr:revisionPtr revIDLastSave="0" documentId="13_ncr:1_{5968D177-41C3-42D9-8E9E-529E14665E63}" xr6:coauthVersionLast="44" xr6:coauthVersionMax="44" xr10:uidLastSave="{00000000-0000-0000-0000-000000000000}"/>
  <bookViews>
    <workbookView xWindow="-110" yWindow="-110" windowWidth="19420" windowHeight="10420" tabRatio="819" xr2:uid="{6A307BBE-5743-4FF8-B0BF-7C4660DBD2BF}"/>
  </bookViews>
  <sheets>
    <sheet name="Instruccions" sheetId="23" r:id="rId1"/>
    <sheet name="ACE033_F1_PUNTUACIÓexpedient" sheetId="41" state="hidden" r:id="rId2"/>
    <sheet name="ACE033_resumPROJECTE" sheetId="40" state="hidden" r:id="rId3"/>
    <sheet name="DESPESES.SUB_Sol.licitant" sheetId="25" r:id="rId4"/>
    <sheet name="DESPESES.SUB_Participant 01" sheetId="26" r:id="rId5"/>
    <sheet name="DESPESES.SUB_Participant 02" sheetId="31" r:id="rId6"/>
    <sheet name="DESPESES.SUB_Participant 03" sheetId="32" r:id="rId7"/>
    <sheet name="DESPESES.SUB_Participant 04" sheetId="33" r:id="rId8"/>
    <sheet name="DESPESES.SUB_Participant 05" sheetId="34" r:id="rId9"/>
    <sheet name="DESPESES.SUB_Participant 06" sheetId="35" r:id="rId10"/>
    <sheet name="DESPESES.SUB_Participant 07" sheetId="36" r:id="rId11"/>
    <sheet name="DESPESES.SUB_Participant 08" sheetId="37" r:id="rId12"/>
    <sheet name="DESPESES.SUB_Participant 09" sheetId="38" r:id="rId13"/>
    <sheet name="DESPESES.SUB_Participant 10" sheetId="39" r:id="rId14"/>
    <sheet name="Valors possibles" sheetId="42" state="hidden" r:id="rId15"/>
  </sheets>
  <definedNames>
    <definedName name="_1a">'Valors possibles'!$B$4:$B$6</definedName>
    <definedName name="_1b">'Valors possibles'!$C$4:$C$9</definedName>
    <definedName name="_2a">ACE033_F1_PUNTUACIÓexpedient!$E$25</definedName>
    <definedName name="_2b">ACE033_F1_PUNTUACIÓexpedient!$E$26</definedName>
    <definedName name="_2c">ACE033_F1_PUNTUACIÓexpedient!$E$27</definedName>
    <definedName name="_3a">ACE033_F1_PUNTUACIÓexpedient!$E$29</definedName>
    <definedName name="_3b">ACE033_F1_PUNTUACIÓexpedient!$E$30</definedName>
    <definedName name="_4a">ACE033_F1_PUNTUACIÓexpedient!$E$32</definedName>
    <definedName name="_4b">ACE033_F1_PUNTUACIÓexpedient!$E$33</definedName>
    <definedName name="_5a">ACE033_F1_PUNTUACIÓexpedient!$E$35</definedName>
    <definedName name="_5b">ACE033_F1_PUNTUACIÓexpedient!$E$36</definedName>
    <definedName name="_5c">ACE033_F1_PUNTUACIÓexpedient!$E$37</definedName>
    <definedName name="_6a">ACE033_F1_PUNTUACIÓexpedient!$E$39</definedName>
    <definedName name="_6b">ACE033_F1_PUNTUACIÓexpedient!$E$40</definedName>
    <definedName name="_6c">ACE033_F1_PUNTUACIÓexpedient!$E$41</definedName>
    <definedName name="_6d">ACE033_F1_PUNTUACIÓexpedient!$E$42</definedName>
    <definedName name="_7a">ACE033_F1_PUNTUACIÓexpedient!$E$44</definedName>
    <definedName name="_xlnm.Print_Area" localSheetId="1">ACE033_F1_PUNTUACIÓexpedient!$B$1:$G$44</definedName>
    <definedName name="_xlnm.Print_Area" localSheetId="2">ACE033_resumPROJECTE!$A$1:$H$83</definedName>
    <definedName name="_xlnm.Print_Area" localSheetId="4">'DESPESES.SUB_Participant 01'!$B$1:$I$52</definedName>
    <definedName name="_xlnm.Print_Area" localSheetId="5">'DESPESES.SUB_Participant 02'!$B$1:$H$53</definedName>
    <definedName name="_xlnm.Print_Area" localSheetId="6">'DESPESES.SUB_Participant 03'!$A$1:$H$52</definedName>
    <definedName name="_xlnm.Print_Area" localSheetId="7">'DESPESES.SUB_Participant 04'!$A$1:$I$52</definedName>
    <definedName name="_xlnm.Print_Area" localSheetId="8">'DESPESES.SUB_Participant 05'!$A$1:$I$52</definedName>
    <definedName name="_xlnm.Print_Area" localSheetId="9">'DESPESES.SUB_Participant 06'!$A$1:$I$52</definedName>
    <definedName name="_xlnm.Print_Area" localSheetId="10">'DESPESES.SUB_Participant 07'!$A$1:$I$52</definedName>
    <definedName name="_xlnm.Print_Area" localSheetId="11">'DESPESES.SUB_Participant 08'!$A$1:$I$52</definedName>
    <definedName name="_xlnm.Print_Area" localSheetId="12">'DESPESES.SUB_Participant 09'!$A$1:$I$52</definedName>
    <definedName name="_xlnm.Print_Area" localSheetId="13">'DESPESES.SUB_Participant 10'!$A$1:$I$52</definedName>
    <definedName name="_xlnm.Print_Area" localSheetId="3">'DESPESES.SUB_Sol.licitant'!$A$1:$I$55</definedName>
    <definedName name="_xlnm.Print_Area" localSheetId="0">Instruccions!$A$1:$J$16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26" l="1"/>
  <c r="E32" i="34" l="1"/>
  <c r="F37" i="39" l="1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36" i="39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36" i="38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36" i="37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36" i="36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36" i="35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36" i="34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36" i="33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36" i="32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36" i="31"/>
  <c r="F37" i="26" l="1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36" i="26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38" i="25"/>
  <c r="F51" i="39" l="1"/>
  <c r="E32" i="39"/>
  <c r="E32" i="38"/>
  <c r="F51" i="37"/>
  <c r="E32" i="37"/>
  <c r="E32" i="36"/>
  <c r="F51" i="35"/>
  <c r="E32" i="35"/>
  <c r="F51" i="34"/>
  <c r="F51" i="33"/>
  <c r="E32" i="33"/>
  <c r="E32" i="32"/>
  <c r="F51" i="31"/>
  <c r="E32" i="31"/>
  <c r="F51" i="26"/>
  <c r="E34" i="25"/>
  <c r="F53" i="25"/>
  <c r="F51" i="38" l="1"/>
  <c r="F51" i="36"/>
  <c r="F51" i="32"/>
  <c r="B3" i="40" l="1"/>
  <c r="F34" i="25"/>
  <c r="G53" i="25"/>
  <c r="C8" i="39" l="1"/>
  <c r="C8" i="38"/>
  <c r="C8" i="37"/>
  <c r="C8" i="36"/>
  <c r="C8" i="35"/>
  <c r="C8" i="34"/>
  <c r="C8" i="33"/>
  <c r="C8" i="32"/>
  <c r="C8" i="31"/>
  <c r="C8" i="26"/>
  <c r="B4" i="41"/>
  <c r="B6" i="41"/>
  <c r="B6" i="40"/>
  <c r="B4" i="40"/>
  <c r="A45" i="41" l="1"/>
  <c r="D44" i="41"/>
  <c r="F44" i="41" s="1"/>
  <c r="F42" i="41"/>
  <c r="F41" i="41"/>
  <c r="F40" i="41"/>
  <c r="F39" i="41"/>
  <c r="F37" i="41"/>
  <c r="D37" i="41"/>
  <c r="D36" i="41"/>
  <c r="F36" i="41" s="1"/>
  <c r="D35" i="41"/>
  <c r="F35" i="41" s="1"/>
  <c r="D33" i="41"/>
  <c r="F33" i="41" s="1"/>
  <c r="D32" i="41"/>
  <c r="F32" i="41" s="1"/>
  <c r="D30" i="41"/>
  <c r="F30" i="41" s="1"/>
  <c r="D29" i="41"/>
  <c r="F29" i="41" s="1"/>
  <c r="D27" i="41"/>
  <c r="F27" i="41" s="1"/>
  <c r="F26" i="41"/>
  <c r="D26" i="41"/>
  <c r="D25" i="41"/>
  <c r="F25" i="41" s="1"/>
  <c r="D23" i="41"/>
  <c r="F23" i="41" s="1"/>
  <c r="D22" i="41"/>
  <c r="F22" i="41" s="1"/>
  <c r="F17" i="41" l="1"/>
  <c r="C8" i="40" s="1"/>
  <c r="C10" i="40" s="1"/>
  <c r="G20" i="40" s="1"/>
  <c r="B78" i="40"/>
  <c r="B72" i="40"/>
  <c r="B66" i="40"/>
  <c r="B60" i="40"/>
  <c r="B54" i="40"/>
  <c r="B48" i="40"/>
  <c r="B42" i="40"/>
  <c r="B36" i="40"/>
  <c r="B30" i="40"/>
  <c r="B24" i="40"/>
  <c r="B18" i="40"/>
  <c r="G51" i="39"/>
  <c r="F81" i="40" s="1"/>
  <c r="F14" i="39"/>
  <c r="F32" i="39"/>
  <c r="F80" i="40" s="1"/>
  <c r="F13" i="39"/>
  <c r="G51" i="38"/>
  <c r="F75" i="40" s="1"/>
  <c r="F14" i="38"/>
  <c r="F32" i="38"/>
  <c r="F13" i="38"/>
  <c r="G51" i="37"/>
  <c r="F69" i="40" s="1"/>
  <c r="F14" i="37"/>
  <c r="F32" i="37"/>
  <c r="F68" i="40" s="1"/>
  <c r="F13" i="37"/>
  <c r="G51" i="36"/>
  <c r="F63" i="40" s="1"/>
  <c r="F14" i="36"/>
  <c r="F32" i="36"/>
  <c r="F13" i="36"/>
  <c r="G51" i="35"/>
  <c r="F57" i="40" s="1"/>
  <c r="F14" i="35"/>
  <c r="F32" i="35"/>
  <c r="F56" i="40" s="1"/>
  <c r="F13" i="35"/>
  <c r="G51" i="34"/>
  <c r="F14" i="34"/>
  <c r="F32" i="34"/>
  <c r="F50" i="40" s="1"/>
  <c r="G51" i="33"/>
  <c r="F45" i="40" s="1"/>
  <c r="F14" i="33"/>
  <c r="F32" i="33"/>
  <c r="F16" i="33" s="1"/>
  <c r="F46" i="40" s="1"/>
  <c r="F13" i="33"/>
  <c r="G51" i="32"/>
  <c r="F39" i="40" s="1"/>
  <c r="F14" i="32"/>
  <c r="F32" i="32"/>
  <c r="F38" i="40" s="1"/>
  <c r="F13" i="32"/>
  <c r="G51" i="31"/>
  <c r="F33" i="40" s="1"/>
  <c r="F14" i="31"/>
  <c r="F32" i="31"/>
  <c r="F13" i="31"/>
  <c r="G80" i="40" l="1"/>
  <c r="G33" i="40"/>
  <c r="G57" i="40"/>
  <c r="G38" i="40"/>
  <c r="G63" i="40"/>
  <c r="G39" i="40"/>
  <c r="G68" i="40"/>
  <c r="G69" i="40"/>
  <c r="G45" i="40"/>
  <c r="G50" i="40"/>
  <c r="G56" i="40"/>
  <c r="G81" i="40"/>
  <c r="G75" i="40"/>
  <c r="F44" i="40"/>
  <c r="G44" i="40" s="1"/>
  <c r="G46" i="40" s="1"/>
  <c r="F15" i="39"/>
  <c r="D82" i="40" s="1"/>
  <c r="D81" i="40"/>
  <c r="D80" i="40"/>
  <c r="F16" i="38"/>
  <c r="F76" i="40" s="1"/>
  <c r="F15" i="38"/>
  <c r="D76" i="40" s="1"/>
  <c r="D75" i="40"/>
  <c r="F74" i="40"/>
  <c r="G74" i="40" s="1"/>
  <c r="D74" i="40"/>
  <c r="F16" i="37"/>
  <c r="F70" i="40" s="1"/>
  <c r="F15" i="37"/>
  <c r="D70" i="40" s="1"/>
  <c r="D69" i="40"/>
  <c r="D68" i="40"/>
  <c r="F16" i="36"/>
  <c r="F64" i="40" s="1"/>
  <c r="F62" i="40"/>
  <c r="G62" i="40" s="1"/>
  <c r="F15" i="36"/>
  <c r="D64" i="40" s="1"/>
  <c r="D63" i="40"/>
  <c r="D62" i="40"/>
  <c r="D56" i="40"/>
  <c r="F16" i="35"/>
  <c r="F58" i="40" s="1"/>
  <c r="D57" i="40"/>
  <c r="F15" i="35"/>
  <c r="D58" i="40" s="1"/>
  <c r="F16" i="34"/>
  <c r="F52" i="40" s="1"/>
  <c r="F51" i="40"/>
  <c r="G51" i="40" s="1"/>
  <c r="D51" i="40"/>
  <c r="F15" i="33"/>
  <c r="D46" i="40" s="1"/>
  <c r="D45" i="40"/>
  <c r="D44" i="40"/>
  <c r="F16" i="32"/>
  <c r="F40" i="40" s="1"/>
  <c r="D39" i="40"/>
  <c r="F15" i="32"/>
  <c r="D40" i="40" s="1"/>
  <c r="D38" i="40"/>
  <c r="F16" i="31"/>
  <c r="F34" i="40" s="1"/>
  <c r="F32" i="40"/>
  <c r="G32" i="40" s="1"/>
  <c r="F15" i="31"/>
  <c r="D34" i="40" s="1"/>
  <c r="D33" i="40"/>
  <c r="D32" i="40"/>
  <c r="F16" i="39"/>
  <c r="F82" i="40" s="1"/>
  <c r="G34" i="40" l="1"/>
  <c r="G64" i="40"/>
  <c r="G58" i="40"/>
  <c r="G40" i="40"/>
  <c r="G70" i="40"/>
  <c r="G52" i="40"/>
  <c r="G82" i="40"/>
  <c r="G76" i="40"/>
  <c r="G51" i="26"/>
  <c r="F27" i="40" s="1"/>
  <c r="G27" i="40" s="1"/>
  <c r="F32" i="26"/>
  <c r="F26" i="40" s="1"/>
  <c r="G26" i="40" s="1"/>
  <c r="D27" i="40"/>
  <c r="F21" i="40"/>
  <c r="G21" i="40" s="1"/>
  <c r="G28" i="40" l="1"/>
  <c r="F16" i="26"/>
  <c r="F28" i="40" s="1"/>
  <c r="F14" i="26"/>
  <c r="F16" i="25"/>
  <c r="D21" i="40"/>
  <c r="F18" i="25"/>
  <c r="F22" i="40" s="1"/>
  <c r="F20" i="40"/>
  <c r="G22" i="40" s="1"/>
  <c r="F15" i="25"/>
  <c r="D20" i="40"/>
  <c r="G8" i="40" l="1"/>
  <c r="F17" i="25"/>
  <c r="G10" i="40"/>
  <c r="H22" i="40"/>
  <c r="D22" i="40" l="1"/>
  <c r="D50" i="40"/>
  <c r="F13" i="34"/>
  <c r="F15" i="34" s="1"/>
  <c r="D52" i="40" s="1"/>
  <c r="F13" i="26"/>
  <c r="F15" i="26" s="1"/>
  <c r="D26" i="40"/>
  <c r="F11" i="25" l="1"/>
  <c r="D28" i="40"/>
  <c r="C12" i="40" s="1"/>
</calcChain>
</file>

<file path=xl/sharedStrings.xml><?xml version="1.0" encoding="utf-8"?>
<sst xmlns="http://schemas.openxmlformats.org/spreadsheetml/2006/main" count="481" uniqueCount="208">
  <si>
    <t xml:space="preserve">TOTAL despeses de contractació de serveis a tercers i despeses externes </t>
  </si>
  <si>
    <t xml:space="preserve">TOTAL hores de dedicació del personal del clúster sol·licitant </t>
  </si>
  <si>
    <t>Descripció despesa</t>
  </si>
  <si>
    <t>Proveïdor</t>
  </si>
  <si>
    <t>Hores de dedicació</t>
  </si>
  <si>
    <t>Nom de la persona</t>
  </si>
  <si>
    <t>DESGLOSSAMENT DE LES HORES DE DEDICACIÓ PER A LA GESTIÓ DEL PROJECTE DEL PERSONAL DEL CLÚSTER SOL·LICITANT</t>
  </si>
  <si>
    <t>Càrrec que ocupa al clúster</t>
  </si>
  <si>
    <t>Cost/Hora (€)</t>
  </si>
  <si>
    <t>Despeses de contractació de serveis a tercers i despeses externes (€)</t>
  </si>
  <si>
    <t>Clúster sol·licitant:</t>
  </si>
  <si>
    <t>Títol projecte:</t>
  </si>
  <si>
    <t>Escriure títol del projecte</t>
  </si>
  <si>
    <t>Cost Subvencionable previst (€)</t>
  </si>
  <si>
    <t>TOTAL COST SUBVENCIONABLE PREVIST (€)</t>
  </si>
  <si>
    <t xml:space="preserve">Hores de dedicació per a la gestió del projecte del personal del clúster sol·licitant (€) </t>
  </si>
  <si>
    <t xml:space="preserve">Hores de dedicació </t>
  </si>
  <si>
    <t>Participant 01: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</si>
  <si>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</si>
  <si>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SOL·LICITANT</t>
    </r>
  </si>
  <si>
    <t>DESGLOSSAMENT DE LES DESPESES DE CONTRACTACIÓ DE SERVEIS A TERCERS I DESPESES EXTERNES DEL CLÚSTER SOL·LICITANT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</si>
  <si>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01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</si>
  <si>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01</t>
    </r>
  </si>
  <si>
    <t>DESGLOSSAMENT DE LES DESPESES DE CONTRACTACIÓ DE SERVEIS A TERCERS I DESPESES EXTERNES DEL PARTICIPANT 01</t>
  </si>
  <si>
    <t>DESGLOSSAMENT DE LES HORES DE DEDICACIÓ PER A LA GESTIÓ DEL PROJECTE DEL PERSONAL DEL PARTICIPANT 01</t>
  </si>
  <si>
    <t>Escriure nom del participant 02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</si>
  <si>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02</t>
    </r>
  </si>
  <si>
    <t xml:space="preserve">Hores de dedicació per a la gestió del projecte del personal del participant (€) </t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</si>
  <si>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02</t>
    </r>
  </si>
  <si>
    <t>DESGLOSSAMENT DE LES DESPESES DE CONTRACTACIÓ DE SERVEIS A TERCERS I DESPESES EXTERNES DEL PARTICIPANT 02</t>
  </si>
  <si>
    <t>DESGLOSSAMENT DE LES HORES DE DEDICACIÓ PER A LA GESTIÓ DEL PROJECTE DEL PERSONAL DEL PARTICIPANT 02</t>
  </si>
  <si>
    <t>Escriure nom del participant 03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</si>
  <si>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03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</si>
  <si>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03</t>
    </r>
  </si>
  <si>
    <t>DESGLOSSAMENT DE LES DESPESES DE CONTRACTACIÓ DE SERVEIS A TERCERS I DESPESES EXTERNES DEL PARTICIPANT 03</t>
  </si>
  <si>
    <t>DESGLOSSAMENT DE LES HORES DE DEDICACIÓ PER A LA GESTIÓ DEL PROJECTE DEL PERSONAL DEL PARTICIPANT 03</t>
  </si>
  <si>
    <t>Escriure nom del participant 04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</si>
  <si>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04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</si>
  <si>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04</t>
    </r>
  </si>
  <si>
    <t>DESGLOSSAMENT DE LES DESPESES DE CONTRACTACIÓ DE SERVEIS A TERCERS I DESPESES EXTERNES DEL PARTICIPANT 04</t>
  </si>
  <si>
    <t>DESGLOSSAMENT DE LES HORES DE DEDICACIÓ PER A LA GESTIÓ DEL PROJECTE DEL PERSONAL DEL PARTICIPANT 04</t>
  </si>
  <si>
    <t>Escriure nom del participant 05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</si>
  <si>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05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</si>
  <si>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05</t>
    </r>
  </si>
  <si>
    <t>DESGLOSSAMENT DE LES DESPESES DE CONTRACTACIÓ DE SERVEIS A TERCERS I DESPESES EXTERNES DEL PARTICIPANT 05</t>
  </si>
  <si>
    <t>DESGLOSSAMENT DE LES HORES DE DEDICACIÓ PER A LA GESTIÓ DEL PROJECTE DEL PERSONAL DEL PARTICIPANT 05</t>
  </si>
  <si>
    <t>Escriure nom del participant 06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</si>
  <si>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06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</si>
  <si>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06</t>
    </r>
  </si>
  <si>
    <t>DESGLOSSAMENT DE LES DESPESES DE CONTRACTACIÓ DE SERVEIS A TERCERS I DESPESES EXTERNES DEL PARTICIPANT 06</t>
  </si>
  <si>
    <t>DESGLOSSAMENT DE LES HORES DE DEDICACIÓ PER A LA GESTIÓ DEL PROJECTE DEL PERSONAL DEL PARTICIPANT 06</t>
  </si>
  <si>
    <t>Escriure nom del participant 07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</si>
  <si>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07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</si>
  <si>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07</t>
    </r>
  </si>
  <si>
    <t>DESGLOSSAMENT DE LES DESPESES DE CONTRACTACIÓ DE SERVEIS A TERCERS I DESPESES EXTERNES DEL PARTICIPANT 07</t>
  </si>
  <si>
    <t>DESGLOSSAMENT DE LES HORES DE DEDICACIÓ PER A LA GESTIÓ DEL PROJECTE DEL PERSONAL DEL PARTICIPANT 07</t>
  </si>
  <si>
    <t>Escriure nom del participant 08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</si>
  <si>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08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</si>
  <si>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08</t>
    </r>
  </si>
  <si>
    <t>DESGLOSSAMENT DE LES DESPESES DE CONTRACTACIÓ DE SERVEIS A TERCERS I DESPESES EXTERNES DEL PARTICIPANT 08</t>
  </si>
  <si>
    <t>DESGLOSSAMENT DE LES HORES DE DEDICACIÓ PER A LA GESTIÓ DEL PROJECTE DEL PERSONAL DEL PARTICIPANT 08</t>
  </si>
  <si>
    <t>Escriure nom del participant 09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</si>
  <si>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09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</si>
  <si>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09</t>
    </r>
  </si>
  <si>
    <t>DESGLOSSAMENT DE LES DESPESES DE CONTRACTACIÓ DE SERVEIS A TERCERS I DESPESES EXTERNES DEL PARTICIPANT 09</t>
  </si>
  <si>
    <t>DESGLOSSAMENT DE LES HORES DE DEDICACIÓ PER A LA GESTIÓ DEL PROJECTE DEL PERSONAL DEL PARTICIPANT 09</t>
  </si>
  <si>
    <t>Escriure nom del participant 10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</si>
  <si>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PARTICIPANT 10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</si>
  <si>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PARTICIPANT 10</t>
    </r>
  </si>
  <si>
    <t>DESGLOSSAMENT DE LES DESPESES DE CONTRACTACIÓ DE SERVEIS A TERCERS I DESPESES EXTERNES DEL PARTICIPANT 10</t>
  </si>
  <si>
    <t>DESGLOSSAMENT DE LES HORES DE DEDICACIÓ PER A LA GESTIÓ DEL PROJECTE DEL PERSONAL DEL PARTICIPANT 10</t>
  </si>
  <si>
    <t>Ajuts a Iniciatives de Reforç de la Competitivitat 2021 . PROJECTES REFORÇ COMPETITIVITAT</t>
  </si>
  <si>
    <t>Convocatòria 2021- Despeses subvencionables</t>
  </si>
  <si>
    <t>Cost Subvencionable acceptat (€)</t>
  </si>
  <si>
    <t>TOTAL COST SUBVENCIONABLE ACCEPTAT (€)</t>
  </si>
  <si>
    <t>Convocatòria 2021</t>
  </si>
  <si>
    <t>Càrrec</t>
  </si>
  <si>
    <t>Escriure nom del clúster</t>
  </si>
  <si>
    <t>TOTAL hores de dedicació del personal del participant 01</t>
  </si>
  <si>
    <t>Participant 02:</t>
  </si>
  <si>
    <t>TOTAL hores de dedicació del personal del participant 02</t>
  </si>
  <si>
    <t>Participant 03:</t>
  </si>
  <si>
    <t>TOTAL hores de dedicació del personal del participant 03</t>
  </si>
  <si>
    <t>Participant 04:</t>
  </si>
  <si>
    <t>TOTAL hores de dedicació del personal del participant 04</t>
  </si>
  <si>
    <t>Participant 05:</t>
  </si>
  <si>
    <t>TOTAL hores de dedicació del personal del participant 05</t>
  </si>
  <si>
    <t>Comentaris</t>
  </si>
  <si>
    <t>Participant 06:</t>
  </si>
  <si>
    <t>TOTAL hores de dedicació del personal del participant 06</t>
  </si>
  <si>
    <t>Participant 07:</t>
  </si>
  <si>
    <t>TOTAL hores de dedicació del personal del participant 07</t>
  </si>
  <si>
    <t>Participant 08:</t>
  </si>
  <si>
    <t>TOTAL hores de dedicació del personal del participant 08</t>
  </si>
  <si>
    <t>Participant 09:</t>
  </si>
  <si>
    <t>TOTAL hores de dedicació del personal del participant 09</t>
  </si>
  <si>
    <t>Participant 10:</t>
  </si>
  <si>
    <t>TOTAL hores de dedicació del personal del participant 10</t>
  </si>
  <si>
    <r>
      <t xml:space="preserve">PRESSUPOST SUBVENCIONABLE PREVIST </t>
    </r>
    <r>
      <rPr>
        <b/>
        <u val="double"/>
        <sz val="18"/>
        <color theme="1"/>
        <rFont val="Calibri"/>
        <family val="2"/>
        <scheme val="minor"/>
      </rPr>
      <t xml:space="preserve">TOTAL DEL PROJECTE </t>
    </r>
  </si>
  <si>
    <t>PROJECTES DE REFORÇ COMPETITIU</t>
  </si>
  <si>
    <t>Avaluador</t>
  </si>
  <si>
    <t>Data avaluació</t>
  </si>
  <si>
    <t>PUNTUACIO FINAL DE L'EXPEDIENT</t>
  </si>
  <si>
    <t>RESUM DESPESES PROJECTE</t>
  </si>
  <si>
    <t>SOL·LICITANT</t>
  </si>
  <si>
    <t>Cost Sol·licitat</t>
  </si>
  <si>
    <t>Cost acceptat</t>
  </si>
  <si>
    <t>Ajut Proposat</t>
  </si>
  <si>
    <t xml:space="preserve">Despeses de contractació de serveis a tercers i despeses externes </t>
  </si>
  <si>
    <t>Hores de dedicació del personal</t>
  </si>
  <si>
    <t>TOTAL DESPESES CLÚSTER SOL·LICITANT</t>
  </si>
  <si>
    <t>PARTICIPANT 01</t>
  </si>
  <si>
    <t>TOTAL DESPESES PARTICIPANT 01</t>
  </si>
  <si>
    <t>PARTICIPANT 02</t>
  </si>
  <si>
    <t>TOTAL DESPESES PARTICIPANT 02</t>
  </si>
  <si>
    <t>PARTICIPANT 03</t>
  </si>
  <si>
    <t>TOTAL DESPESES PARTICIPANT 03</t>
  </si>
  <si>
    <t>PARTICIPANT 04</t>
  </si>
  <si>
    <t>TOTAL DESPESES PARTICIPANT 04</t>
  </si>
  <si>
    <t>PARTICIPANT 05</t>
  </si>
  <si>
    <t>TOTAL DESPESES PARTICIPANT 05</t>
  </si>
  <si>
    <t>PARTICIPANT 06</t>
  </si>
  <si>
    <t>TOTAL DESPESES PARTICIPANT 06</t>
  </si>
  <si>
    <t>PARTICIPANT 07</t>
  </si>
  <si>
    <t>TOTAL DESPESES PARTICIPANT 07</t>
  </si>
  <si>
    <t>PARTICIPANT 08</t>
  </si>
  <si>
    <t>TOTAL DESPESES PARTICIPANT 08</t>
  </si>
  <si>
    <t>PARTICIPANT 09</t>
  </si>
  <si>
    <t>TOTAL DESPESES PARTICIPANT 09</t>
  </si>
  <si>
    <t>PARTICIPANT 10</t>
  </si>
  <si>
    <t>TOTAL DESPESES PARTICIPANT 10</t>
  </si>
  <si>
    <t>DOCUMENT D'AVALUACIÓ ACE033</t>
  </si>
  <si>
    <t>ACE033/21/XX</t>
  </si>
  <si>
    <t>Nom del participant 01</t>
  </si>
  <si>
    <t>INTENSITAT AJUT (%)</t>
  </si>
  <si>
    <t>FASE 1</t>
  </si>
  <si>
    <t>(introduir data)</t>
  </si>
  <si>
    <t>Descripció Projecte</t>
  </si>
  <si>
    <t>AQUESTA INFORMACIÓ S'HA 
D'INTRODUIR A TAIS</t>
  </si>
  <si>
    <t>VALOR TOTAL</t>
  </si>
  <si>
    <t>CRITERI</t>
  </si>
  <si>
    <t>PONDERACIO</t>
  </si>
  <si>
    <t>VALOR SUBCRITERI</t>
  </si>
  <si>
    <t>Valor (1 - 5) VALOR ATORGAT AL CRITERI EN L'AVALUACIO</t>
  </si>
  <si>
    <t>VALOR FINAL CRITERIS - TAIS</t>
  </si>
  <si>
    <r>
      <t xml:space="preserve">JUSTIFICACIÓ PUNTUACIÓ
</t>
    </r>
    <r>
      <rPr>
        <sz val="10"/>
        <color theme="1"/>
        <rFont val="Calibri Light"/>
        <family val="2"/>
      </rPr>
      <t>(introduir justificació graella valoració)</t>
    </r>
    <r>
      <rPr>
        <b/>
        <sz val="12"/>
        <color theme="1"/>
        <rFont val="Calibri Light"/>
        <family val="2"/>
      </rPr>
      <t xml:space="preserve"> - TAIS</t>
    </r>
  </si>
  <si>
    <t>1.- Projecte alineat amb els reptes estratègics del sector.</t>
  </si>
  <si>
    <r>
      <rPr>
        <b/>
        <sz val="11"/>
        <color theme="1"/>
        <rFont val="Calibri Light"/>
        <family val="2"/>
      </rPr>
      <t>1.a Anàlisi estratègica</t>
    </r>
    <r>
      <rPr>
        <sz val="11"/>
        <color theme="1"/>
        <rFont val="Calibri Light"/>
        <family val="2"/>
      </rPr>
      <t xml:space="preserve"> consistent amb una clara identificació dels reptes de negoci i de l'entorn competitiu.</t>
    </r>
  </si>
  <si>
    <r>
      <t xml:space="preserve">1.b </t>
    </r>
    <r>
      <rPr>
        <sz val="11"/>
        <color theme="1"/>
        <rFont val="Calibri Light"/>
        <family val="2"/>
      </rPr>
      <t xml:space="preserve">El </t>
    </r>
    <r>
      <rPr>
        <b/>
        <sz val="11"/>
        <color theme="1"/>
        <rFont val="Calibri Light"/>
        <family val="2"/>
      </rPr>
      <t>projecte alineat</t>
    </r>
    <r>
      <rPr>
        <sz val="11"/>
        <color theme="1"/>
        <rFont val="Calibri Light"/>
        <family val="2"/>
      </rPr>
      <t xml:space="preserve"> amb els reptes estratègics del clúster</t>
    </r>
  </si>
  <si>
    <t>2.- Impacte socioeconòmic del projecte.</t>
  </si>
  <si>
    <r>
      <rPr>
        <b/>
        <sz val="11"/>
        <color theme="1"/>
        <rFont val="Calibri Light"/>
        <family val="2"/>
      </rPr>
      <t>2.a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Impacte</t>
    </r>
    <r>
      <rPr>
        <sz val="11"/>
        <color theme="1"/>
        <rFont val="Calibri Light"/>
        <family val="2"/>
      </rPr>
      <t xml:space="preserve"> sobre les empreses, el territori i la cadena de valor</t>
    </r>
  </si>
  <si>
    <r>
      <rPr>
        <b/>
        <sz val="11"/>
        <color theme="1"/>
        <rFont val="Calibri Light"/>
        <family val="2"/>
      </rPr>
      <t>2.b</t>
    </r>
    <r>
      <rPr>
        <sz val="11"/>
        <color theme="1"/>
        <rFont val="Calibri Light"/>
        <family val="2"/>
      </rPr>
      <t xml:space="preserve"> El projecte genera un retorn positiu destacable en la competitivitat de les empreses que hi participen i tindrà </t>
    </r>
    <r>
      <rPr>
        <b/>
        <sz val="11"/>
        <color theme="1"/>
        <rFont val="Calibri Light"/>
        <family val="2"/>
      </rPr>
      <t xml:space="preserve">efecte multiplicador </t>
    </r>
    <r>
      <rPr>
        <sz val="11"/>
        <color theme="1"/>
        <rFont val="Calibri Light"/>
        <family val="2"/>
      </rPr>
      <t>en la dinàmica competitiva del negoci en el que actua</t>
    </r>
  </si>
  <si>
    <r>
      <rPr>
        <b/>
        <sz val="11"/>
        <color theme="1"/>
        <rFont val="Calibri Light"/>
        <family val="2"/>
      </rPr>
      <t xml:space="preserve">2.c </t>
    </r>
    <r>
      <rPr>
        <sz val="11"/>
        <color theme="1"/>
        <rFont val="Calibri Light"/>
        <family val="2"/>
      </rPr>
      <t xml:space="preserve">El projecte genera  </t>
    </r>
    <r>
      <rPr>
        <b/>
        <sz val="11"/>
        <color theme="1"/>
        <rFont val="Calibri Light"/>
        <family val="2"/>
      </rPr>
      <t>bones pràctiques</t>
    </r>
    <r>
      <rPr>
        <sz val="11"/>
        <color theme="1"/>
        <rFont val="Calibri Light"/>
        <family val="2"/>
      </rPr>
      <t xml:space="preserve"> extrapolables a altres empreses del sector, fins i tot a altres sectors. </t>
    </r>
  </si>
  <si>
    <t>3.- Grau de participació d'empreses en el projecte.</t>
  </si>
  <si>
    <r>
      <rPr>
        <b/>
        <sz val="11"/>
        <color theme="1"/>
        <rFont val="Calibri Light"/>
        <family val="2"/>
      </rPr>
      <t>3.a</t>
    </r>
    <r>
      <rPr>
        <sz val="11"/>
        <color theme="1"/>
        <rFont val="Calibri Light"/>
        <family val="2"/>
      </rPr>
      <t xml:space="preserve"> Es valora l'existència d'</t>
    </r>
    <r>
      <rPr>
        <b/>
        <sz val="11"/>
        <color theme="1"/>
        <rFont val="Calibri Light"/>
        <family val="2"/>
      </rPr>
      <t>empreses participants en el projecte</t>
    </r>
    <r>
      <rPr>
        <sz val="11"/>
        <color theme="1"/>
        <rFont val="Calibri Light"/>
        <family val="2"/>
      </rPr>
      <t>, demostrada mitjançant fitxa de participant a la sol·licitud.</t>
    </r>
  </si>
  <si>
    <r>
      <rPr>
        <b/>
        <sz val="11"/>
        <color theme="1"/>
        <rFont val="Calibri Light"/>
        <family val="2"/>
      </rPr>
      <t>3.b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Capacitat dels participants</t>
    </r>
    <r>
      <rPr>
        <sz val="11"/>
        <color theme="1"/>
        <rFont val="Calibri Light"/>
        <family val="2"/>
      </rPr>
      <t xml:space="preserve"> per executar les tasques que li corresponen relacionades amb el projecte, a nivell de recursos humans, materials i financers.</t>
    </r>
  </si>
  <si>
    <t>4.- Implementació del projecte.</t>
  </si>
  <si>
    <r>
      <rPr>
        <b/>
        <sz val="11"/>
        <rFont val="Calibri Light"/>
        <family val="2"/>
      </rPr>
      <t xml:space="preserve">4.a Gestió del projecte: </t>
    </r>
    <r>
      <rPr>
        <sz val="11"/>
        <rFont val="Calibri Light"/>
        <family val="2"/>
      </rPr>
      <t xml:space="preserve">
</t>
    </r>
    <r>
      <rPr>
        <sz val="10"/>
        <rFont val="Calibri Light"/>
        <family val="2"/>
      </rPr>
      <t xml:space="preserve">  1. Detall del </t>
    </r>
    <r>
      <rPr>
        <b/>
        <sz val="10"/>
        <rFont val="Calibri Light"/>
        <family val="2"/>
      </rPr>
      <t>cost del projecte</t>
    </r>
    <r>
      <rPr>
        <sz val="10"/>
        <rFont val="Calibri Light"/>
        <family val="2"/>
      </rPr>
      <t xml:space="preserve"> on es puguin veure les diverses despeses a realitzar i la seva idoneïtat, 
  2. </t>
    </r>
    <r>
      <rPr>
        <b/>
        <sz val="10"/>
        <rFont val="Calibri Light"/>
        <family val="2"/>
      </rPr>
      <t xml:space="preserve">cronograma </t>
    </r>
    <r>
      <rPr>
        <sz val="10"/>
        <rFont val="Calibri Light"/>
        <family val="2"/>
      </rPr>
      <t xml:space="preserve">d’execució, 
  3. detall dels </t>
    </r>
    <r>
      <rPr>
        <b/>
        <sz val="10"/>
        <rFont val="Calibri Light"/>
        <family val="2"/>
      </rPr>
      <t xml:space="preserve">recursos necessaris </t>
    </r>
    <r>
      <rPr>
        <sz val="10"/>
        <rFont val="Calibri Light"/>
        <family val="2"/>
      </rPr>
      <t>i 
  4. existència d'</t>
    </r>
    <r>
      <rPr>
        <b/>
        <sz val="10"/>
        <rFont val="Calibri Light"/>
        <family val="2"/>
      </rPr>
      <t>indicadors de seguiment</t>
    </r>
    <r>
      <rPr>
        <sz val="10"/>
        <rFont val="Calibri Light"/>
        <family val="2"/>
      </rPr>
      <t xml:space="preserve"> del projecte.</t>
    </r>
  </si>
  <si>
    <r>
      <rPr>
        <b/>
        <sz val="11"/>
        <rFont val="Calibri Light"/>
        <family val="2"/>
      </rPr>
      <t xml:space="preserve">4.b Coherència del projecte: 
 </t>
    </r>
    <r>
      <rPr>
        <b/>
        <sz val="10"/>
        <rFont val="Calibri Light"/>
        <family val="2"/>
      </rPr>
      <t xml:space="preserve"> 1.</t>
    </r>
    <r>
      <rPr>
        <sz val="10"/>
        <rFont val="Calibri Light"/>
        <family val="2"/>
      </rPr>
      <t xml:space="preserve"> </t>
    </r>
    <r>
      <rPr>
        <b/>
        <sz val="10"/>
        <rFont val="Calibri Light"/>
        <family val="2"/>
      </rPr>
      <t>Demostració</t>
    </r>
    <r>
      <rPr>
        <sz val="10"/>
        <rFont val="Calibri Light"/>
        <family val="2"/>
      </rPr>
      <t xml:space="preserve">, dins de la memòria del projecte,  que el projecte plantejat </t>
    </r>
    <r>
      <rPr>
        <b/>
        <sz val="10"/>
        <rFont val="Calibri Light"/>
        <family val="2"/>
      </rPr>
      <t>pot posar-se en marxa</t>
    </r>
    <r>
      <rPr>
        <sz val="10"/>
        <rFont val="Calibri Light"/>
        <family val="2"/>
      </rPr>
      <t xml:space="preserve">,
</t>
    </r>
    <r>
      <rPr>
        <b/>
        <sz val="10"/>
        <rFont val="Calibri Light"/>
        <family val="2"/>
      </rPr>
      <t xml:space="preserve">  2.</t>
    </r>
    <r>
      <rPr>
        <sz val="10"/>
        <rFont val="Calibri Light"/>
        <family val="2"/>
      </rPr>
      <t xml:space="preserve"> És </t>
    </r>
    <r>
      <rPr>
        <b/>
        <sz val="10"/>
        <rFont val="Calibri Light"/>
        <family val="2"/>
      </rPr>
      <t>coherent</t>
    </r>
    <r>
      <rPr>
        <sz val="10"/>
        <rFont val="Calibri Light"/>
        <family val="2"/>
      </rPr>
      <t xml:space="preserve"> amb les necessitats del negoci en el qual impacta,</t>
    </r>
    <r>
      <rPr>
        <b/>
        <sz val="10"/>
        <rFont val="Calibri Light"/>
        <family val="2"/>
      </rPr>
      <t xml:space="preserve">
  3.</t>
    </r>
    <r>
      <rPr>
        <sz val="10"/>
        <rFont val="Calibri Light"/>
        <family val="2"/>
      </rPr>
      <t xml:space="preserve"> Els</t>
    </r>
    <r>
      <rPr>
        <b/>
        <sz val="10"/>
        <rFont val="Calibri Light"/>
        <family val="2"/>
      </rPr>
      <t xml:space="preserve"> col·laboradors externs estan definits,</t>
    </r>
    <r>
      <rPr>
        <sz val="10"/>
        <rFont val="Calibri Light"/>
        <family val="2"/>
      </rPr>
      <t xml:space="preserve"> tenen capacitat per a l'execució de les seves tasques dins el projecte</t>
    </r>
    <r>
      <rPr>
        <b/>
        <sz val="10"/>
        <rFont val="Calibri Light"/>
        <family val="2"/>
      </rPr>
      <t xml:space="preserve">
  4.</t>
    </r>
    <r>
      <rPr>
        <sz val="10"/>
        <rFont val="Calibri Light"/>
        <family val="2"/>
      </rPr>
      <t xml:space="preserve"> Consta d'una </t>
    </r>
    <r>
      <rPr>
        <b/>
        <sz val="10"/>
        <rFont val="Calibri Light"/>
        <family val="2"/>
      </rPr>
      <t>proposta econòmica</t>
    </r>
    <r>
      <rPr>
        <sz val="10"/>
        <rFont val="Calibri Light"/>
        <family val="2"/>
      </rPr>
      <t xml:space="preserve"> (pressupost) dels </t>
    </r>
    <r>
      <rPr>
        <b/>
        <sz val="10"/>
        <rFont val="Calibri Light"/>
        <family val="2"/>
      </rPr>
      <t>col·laboradors externs.</t>
    </r>
  </si>
  <si>
    <t>5.- Grau d'innovació i/o connexió internacional del projecte.</t>
  </si>
  <si>
    <r>
      <rPr>
        <b/>
        <sz val="11"/>
        <color theme="1"/>
        <rFont val="Calibri Light"/>
        <family val="2"/>
      </rPr>
      <t>5.a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Grau de novetat</t>
    </r>
    <r>
      <rPr>
        <b/>
        <sz val="12"/>
        <color theme="1"/>
        <rFont val="Calibri Light"/>
        <family val="2"/>
      </rPr>
      <t xml:space="preserve"> </t>
    </r>
    <r>
      <rPr>
        <sz val="12"/>
        <color theme="1"/>
        <rFont val="Calibri Light"/>
        <family val="2"/>
      </rPr>
      <t>respecte els projectes habituals en el clúster.</t>
    </r>
  </si>
  <si>
    <r>
      <rPr>
        <b/>
        <sz val="11"/>
        <color theme="1"/>
        <rFont val="Calibri Light"/>
        <family val="2"/>
      </rPr>
      <t>5.b</t>
    </r>
    <r>
      <rPr>
        <sz val="11"/>
        <color theme="1"/>
        <rFont val="Calibri Light"/>
        <family val="2"/>
      </rPr>
      <t xml:space="preserve">  El projecte contribuirà a </t>
    </r>
    <r>
      <rPr>
        <b/>
        <sz val="11"/>
        <color theme="1"/>
        <rFont val="Calibri Light"/>
        <family val="2"/>
      </rPr>
      <t>impulsar noves estratègies del sector/negoci.</t>
    </r>
  </si>
  <si>
    <r>
      <rPr>
        <b/>
        <sz val="11"/>
        <color theme="1"/>
        <rFont val="Calibri Light"/>
        <family val="2"/>
      </rPr>
      <t>5.c</t>
    </r>
    <r>
      <rPr>
        <sz val="11"/>
        <color theme="1"/>
        <rFont val="Calibri Light"/>
        <family val="2"/>
      </rPr>
      <t xml:space="preserve"> El projecte contribuirà en la </t>
    </r>
    <r>
      <rPr>
        <b/>
        <sz val="11"/>
        <color theme="1"/>
        <rFont val="Calibri Light"/>
        <family val="2"/>
      </rPr>
      <t xml:space="preserve">internacionalització del clúster </t>
    </r>
    <r>
      <rPr>
        <sz val="11"/>
        <color theme="1"/>
        <rFont val="Calibri Light"/>
        <family val="2"/>
      </rPr>
      <t>i les seves empreses.</t>
    </r>
  </si>
  <si>
    <t xml:space="preserve">6.- Projecte alineat amb el concepte de valor compartit. </t>
  </si>
  <si>
    <r>
      <rPr>
        <b/>
        <sz val="11"/>
        <color theme="1"/>
        <rFont val="Calibri Light"/>
        <family val="2"/>
      </rPr>
      <t>6.a Grau de generació</t>
    </r>
    <r>
      <rPr>
        <sz val="11"/>
        <color theme="1"/>
        <rFont val="Calibri Light"/>
        <family val="2"/>
      </rPr>
      <t xml:space="preserve"> de valor compartit del projecte</t>
    </r>
  </si>
  <si>
    <r>
      <t xml:space="preserve">6.b </t>
    </r>
    <r>
      <rPr>
        <sz val="11"/>
        <color theme="1"/>
        <rFont val="Calibri Light"/>
        <family val="2"/>
      </rPr>
      <t xml:space="preserve">El projecte de valor compatit té un clar </t>
    </r>
    <r>
      <rPr>
        <b/>
        <sz val="11"/>
        <color theme="1"/>
        <rFont val="Calibri Light"/>
        <family val="2"/>
      </rPr>
      <t>propòsit estratègic.</t>
    </r>
  </si>
  <si>
    <r>
      <rPr>
        <b/>
        <sz val="11"/>
        <color theme="1"/>
        <rFont val="Calibri Light"/>
        <family val="2"/>
      </rPr>
      <t xml:space="preserve">6.c </t>
    </r>
    <r>
      <rPr>
        <sz val="11"/>
        <color theme="1"/>
        <rFont val="Calibri Light"/>
        <family val="2"/>
      </rPr>
      <t xml:space="preserve">El projecte inclou </t>
    </r>
    <r>
      <rPr>
        <b/>
        <sz val="11"/>
        <color theme="1"/>
        <rFont val="Calibri Light"/>
        <family val="2"/>
      </rPr>
      <t>mètriques socials i/o mediambientals específiques</t>
    </r>
  </si>
  <si>
    <r>
      <rPr>
        <b/>
        <sz val="11"/>
        <color theme="1"/>
        <rFont val="Calibri Light"/>
        <family val="2"/>
      </rPr>
      <t xml:space="preserve">6.d </t>
    </r>
    <r>
      <rPr>
        <sz val="11"/>
        <color theme="1"/>
        <rFont val="Calibri Light"/>
        <family val="2"/>
      </rPr>
      <t>El projecte implica la</t>
    </r>
    <r>
      <rPr>
        <b/>
        <sz val="11"/>
        <color theme="1"/>
        <rFont val="Calibri Light"/>
        <family val="2"/>
      </rPr>
      <t xml:space="preserve"> participació col·laborativa de diversos agents de la cadena de valor</t>
    </r>
    <r>
      <rPr>
        <sz val="11"/>
        <color theme="1"/>
        <rFont val="Calibri Light"/>
        <family val="2"/>
      </rPr>
      <t>, amb un retorn específic per  cada un d’ells.</t>
    </r>
  </si>
  <si>
    <t>7.- Trajectòria del clúster.</t>
  </si>
  <si>
    <r>
      <rPr>
        <b/>
        <sz val="11"/>
        <color theme="1"/>
        <rFont val="Calibri Light"/>
        <family val="2"/>
      </rPr>
      <t xml:space="preserve">7.a Valoració de l’evolució de les activitats del clúster en els darrers tres anys: </t>
    </r>
    <r>
      <rPr>
        <sz val="11"/>
        <color theme="1"/>
        <rFont val="Calibri Light"/>
        <family val="2"/>
      </rPr>
      <t xml:space="preserve">
</t>
    </r>
    <r>
      <rPr>
        <sz val="10"/>
        <color theme="1"/>
        <rFont val="Calibri Light"/>
        <family val="2"/>
      </rPr>
      <t xml:space="preserve">- </t>
    </r>
    <r>
      <rPr>
        <b/>
        <sz val="10"/>
        <color theme="1"/>
        <rFont val="Calibri Light"/>
        <family val="2"/>
      </rPr>
      <t xml:space="preserve">cartera de projectes executats i en curs </t>
    </r>
    <r>
      <rPr>
        <sz val="10"/>
        <color theme="1"/>
        <rFont val="Calibri Light"/>
        <family val="2"/>
      </rPr>
      <t xml:space="preserve">on el clúster és coordinador o participant de convocatòries: internacionals, nacionals, locals. 
- </t>
    </r>
    <r>
      <rPr>
        <b/>
        <sz val="10"/>
        <color theme="1"/>
        <rFont val="Calibri Light"/>
        <family val="2"/>
      </rPr>
      <t>cartera de projectes interclústers</t>
    </r>
    <r>
      <rPr>
        <sz val="10"/>
        <color theme="1"/>
        <rFont val="Calibri Light"/>
        <family val="2"/>
      </rPr>
      <t xml:space="preserve">  on el clúster és coordinador o participant.
- </t>
    </r>
    <r>
      <rPr>
        <b/>
        <sz val="10"/>
        <color theme="1"/>
        <rFont val="Calibri Light"/>
        <family val="2"/>
      </rPr>
      <t xml:space="preserve">evolució de socis del clúster. </t>
    </r>
    <r>
      <rPr>
        <sz val="10"/>
        <color theme="1"/>
        <rFont val="Calibri Light"/>
        <family val="2"/>
      </rPr>
      <t xml:space="preserve">
- </t>
    </r>
    <r>
      <rPr>
        <b/>
        <sz val="10"/>
        <color theme="1"/>
        <rFont val="Calibri Light"/>
        <family val="2"/>
      </rPr>
      <t>quadre resum resultats pla d'activitats</t>
    </r>
    <r>
      <rPr>
        <sz val="10"/>
        <color theme="1"/>
        <rFont val="Calibri Light"/>
        <family val="2"/>
      </rPr>
      <t xml:space="preserve"> de l'any anterior (indicant nom d'activitat i núm. de participants).</t>
    </r>
  </si>
  <si>
    <t>AVALUADORS</t>
  </si>
  <si>
    <t>Anna Monjo</t>
  </si>
  <si>
    <t>Encarni Avilés</t>
  </si>
  <si>
    <t>1a</t>
  </si>
  <si>
    <t>1b</t>
  </si>
  <si>
    <t>2a</t>
  </si>
  <si>
    <t>2b</t>
  </si>
  <si>
    <t>2c</t>
  </si>
  <si>
    <t>3a</t>
  </si>
  <si>
    <t>3b</t>
  </si>
  <si>
    <t>4a</t>
  </si>
  <si>
    <t>4b</t>
  </si>
  <si>
    <t>5a</t>
  </si>
  <si>
    <t>5b</t>
  </si>
  <si>
    <t>5c</t>
  </si>
  <si>
    <t>6a</t>
  </si>
  <si>
    <t>6b</t>
  </si>
  <si>
    <t>6c</t>
  </si>
  <si>
    <t>6d</t>
  </si>
  <si>
    <t>7a</t>
  </si>
  <si>
    <t>Maria Janssen</t>
  </si>
  <si>
    <t>Patricia Remiro</t>
  </si>
  <si>
    <t>Pau Virtudes</t>
  </si>
  <si>
    <t>Roger Ylla</t>
  </si>
  <si>
    <t>PROJECTES DE REFORÇ COMPETITIU - RESUM</t>
  </si>
  <si>
    <t>CRITERIS DE VALORACIÓ - ACE0033/21</t>
  </si>
  <si>
    <t>TOTAL COST SOL.LICITAT</t>
  </si>
  <si>
    <t>TOTAL IMPORT A JUSTIFICAR</t>
  </si>
  <si>
    <t>TOTAL AJUT PROPOSAT</t>
  </si>
  <si>
    <t>Bestreta</t>
  </si>
  <si>
    <t>Puntuació màxima convocatòria</t>
  </si>
  <si>
    <t>Ajuts a Iniciatives de Reforç de la Competitivitat 2021. PROJECTES REFORÇ COMPETITIVITAT</t>
  </si>
  <si>
    <t>INSTRUCCIONS PER OMPLIR L'ANNEX DEL PRESSUPOST DE LA SOL·LICITUD</t>
  </si>
  <si>
    <t>L'arxiu està bloquejat excepte els camps que cal que el sol·licitant empleni.</t>
  </si>
  <si>
    <t>Tots els camps color gris dels fulls de despeses de sol·licitant i participants, estan bloquejats perquè seran omplerts a posterior per ACCIÓ per l'avaluació dels expedients.</t>
  </si>
  <si>
    <t>La informació que s'introdueixi en aquest formulari ha de ser coherent amb la que consta a la sol·licitud i a la memòria tècnica que es presenta conjuntament.</t>
  </si>
  <si>
    <t xml:space="preserve">Cal omplir un full de despeses pel clúster sol·licitant i per cadascun dels participants en el projecte. </t>
  </si>
  <si>
    <t>El formulari permet afegir tantes files com sigui necessari per cada tipologia de despeses.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</si>
</sst>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0"/>
      <color theme="1"/>
      <name val="Calibri Light"/>
      <family val="2"/>
    </font>
    <font>
      <sz val="12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i/>
      <sz val="11"/>
      <color theme="1"/>
      <name val="Calibri Light"/>
      <family val="2"/>
    </font>
    <font>
      <b/>
      <sz val="16"/>
      <color rgb="FFFF0000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</fills>
  <borders count="7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ck">
        <color theme="4" tint="-0.24994659260841701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indexed="64"/>
      </right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4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44" fontId="0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10" fillId="5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7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44" fontId="0" fillId="7" borderId="0" xfId="1" applyFont="1" applyFill="1" applyAlignment="1">
      <alignment vertical="center"/>
    </xf>
    <xf numFmtId="44" fontId="3" fillId="7" borderId="0" xfId="0" applyNumberFormat="1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44" fontId="0" fillId="7" borderId="0" xfId="1" applyFont="1" applyFill="1" applyAlignment="1">
      <alignment horizontal="right" vertical="center"/>
    </xf>
    <xf numFmtId="0" fontId="0" fillId="7" borderId="13" xfId="0" applyFill="1" applyBorder="1"/>
    <xf numFmtId="0" fontId="0" fillId="7" borderId="16" xfId="0" applyFill="1" applyBorder="1"/>
    <xf numFmtId="0" fontId="15" fillId="7" borderId="18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left" vertical="center"/>
    </xf>
    <xf numFmtId="0" fontId="0" fillId="7" borderId="19" xfId="0" applyFill="1" applyBorder="1"/>
    <xf numFmtId="0" fontId="16" fillId="2" borderId="0" xfId="0" applyFont="1" applyFill="1"/>
    <xf numFmtId="0" fontId="18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3" fillId="7" borderId="0" xfId="0" applyFont="1" applyFill="1" applyAlignment="1">
      <alignment horizontal="right" vertical="center" wrapText="1" indent="2"/>
    </xf>
    <xf numFmtId="0" fontId="0" fillId="7" borderId="0" xfId="0" applyFill="1" applyAlignment="1">
      <alignment vertical="center"/>
    </xf>
    <xf numFmtId="44" fontId="3" fillId="7" borderId="0" xfId="0" applyNumberFormat="1" applyFont="1" applyFill="1" applyAlignment="1">
      <alignment horizontal="center" vertical="center"/>
    </xf>
    <xf numFmtId="0" fontId="0" fillId="4" borderId="0" xfId="0" applyFill="1"/>
    <xf numFmtId="0" fontId="1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/>
    <xf numFmtId="0" fontId="11" fillId="2" borderId="31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164" fontId="24" fillId="13" borderId="0" xfId="0" applyNumberFormat="1" applyFont="1" applyFill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44" fontId="11" fillId="10" borderId="30" xfId="0" applyNumberFormat="1" applyFont="1" applyFill="1" applyBorder="1" applyAlignment="1">
      <alignment horizontal="center" vertical="center"/>
    </xf>
    <xf numFmtId="44" fontId="0" fillId="10" borderId="21" xfId="0" applyNumberFormat="1" applyFill="1" applyBorder="1" applyAlignment="1">
      <alignment horizontal="center" vertical="center"/>
    </xf>
    <xf numFmtId="44" fontId="3" fillId="10" borderId="21" xfId="0" applyNumberFormat="1" applyFont="1" applyFill="1" applyBorder="1" applyAlignment="1">
      <alignment horizontal="center"/>
    </xf>
    <xf numFmtId="0" fontId="3" fillId="8" borderId="0" xfId="0" applyFont="1" applyFill="1"/>
    <xf numFmtId="0" fontId="3" fillId="19" borderId="0" xfId="0" applyFont="1" applyFill="1"/>
    <xf numFmtId="0" fontId="0" fillId="19" borderId="0" xfId="0" applyFill="1"/>
    <xf numFmtId="0" fontId="3" fillId="2" borderId="0" xfId="0" applyFont="1" applyFill="1"/>
    <xf numFmtId="0" fontId="3" fillId="16" borderId="0" xfId="0" applyFont="1" applyFill="1"/>
    <xf numFmtId="0" fontId="0" fillId="8" borderId="0" xfId="0" applyFill="1"/>
    <xf numFmtId="0" fontId="0" fillId="19" borderId="0" xfId="0" applyFill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indent="3"/>
    </xf>
    <xf numFmtId="0" fontId="3" fillId="2" borderId="4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0" fillId="2" borderId="0" xfId="0" applyFill="1" applyBorder="1"/>
    <xf numFmtId="44" fontId="8" fillId="10" borderId="21" xfId="0" applyNumberFormat="1" applyFont="1" applyFill="1" applyBorder="1" applyAlignment="1">
      <alignment horizontal="center"/>
    </xf>
    <xf numFmtId="0" fontId="3" fillId="20" borderId="28" xfId="0" applyFont="1" applyFill="1" applyBorder="1" applyAlignment="1">
      <alignment horizontal="left" vertical="center" wrapText="1" indent="3"/>
    </xf>
    <xf numFmtId="0" fontId="3" fillId="8" borderId="28" xfId="0" applyFont="1" applyFill="1" applyBorder="1" applyAlignment="1">
      <alignment horizontal="left" vertical="center" wrapText="1" indent="3"/>
    </xf>
    <xf numFmtId="44" fontId="8" fillId="21" borderId="60" xfId="0" applyNumberFormat="1" applyFont="1" applyFill="1" applyBorder="1" applyAlignment="1">
      <alignment horizontal="center" vertical="center" wrapText="1"/>
    </xf>
    <xf numFmtId="44" fontId="41" fillId="21" borderId="6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3" fillId="8" borderId="0" xfId="0" applyFont="1" applyFill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25" fillId="2" borderId="0" xfId="0" applyFont="1" applyFill="1" applyAlignment="1" applyProtection="1">
      <alignment horizontal="center" vertical="center"/>
    </xf>
    <xf numFmtId="0" fontId="26" fillId="2" borderId="0" xfId="0" applyFont="1" applyFill="1" applyProtection="1"/>
    <xf numFmtId="0" fontId="11" fillId="0" borderId="3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</xf>
    <xf numFmtId="0" fontId="27" fillId="2" borderId="33" xfId="0" applyFont="1" applyFill="1" applyBorder="1" applyAlignment="1" applyProtection="1">
      <alignment horizontal="center" vertical="center" wrapText="1"/>
    </xf>
    <xf numFmtId="0" fontId="28" fillId="2" borderId="28" xfId="0" applyFont="1" applyFill="1" applyBorder="1" applyAlignment="1" applyProtection="1">
      <alignment horizontal="center" vertical="center" wrapText="1"/>
    </xf>
    <xf numFmtId="0" fontId="28" fillId="2" borderId="25" xfId="0" applyFont="1" applyFill="1" applyBorder="1" applyAlignment="1" applyProtection="1">
      <alignment horizontal="center" vertical="center" wrapText="1"/>
    </xf>
    <xf numFmtId="0" fontId="27" fillId="18" borderId="30" xfId="0" applyFont="1" applyFill="1" applyBorder="1" applyAlignment="1" applyProtection="1">
      <alignment horizontal="center" vertical="center" wrapText="1"/>
    </xf>
    <xf numFmtId="0" fontId="27" fillId="17" borderId="27" xfId="0" applyFont="1" applyFill="1" applyBorder="1" applyAlignment="1" applyProtection="1">
      <alignment horizontal="center" vertical="center" wrapText="1"/>
    </xf>
    <xf numFmtId="0" fontId="27" fillId="17" borderId="30" xfId="0" applyFont="1" applyFill="1" applyBorder="1" applyAlignment="1" applyProtection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</xf>
    <xf numFmtId="0" fontId="27" fillId="2" borderId="0" xfId="0" applyFont="1" applyFill="1" applyAlignment="1" applyProtection="1">
      <alignment vertical="center" wrapText="1"/>
    </xf>
    <xf numFmtId="0" fontId="30" fillId="2" borderId="36" xfId="0" applyFont="1" applyFill="1" applyBorder="1" applyAlignment="1" applyProtection="1">
      <alignment horizontal="left" vertical="center" wrapText="1" indent="1"/>
    </xf>
    <xf numFmtId="9" fontId="32" fillId="2" borderId="37" xfId="0" applyNumberFormat="1" applyFont="1" applyFill="1" applyBorder="1" applyAlignment="1" applyProtection="1">
      <alignment horizontal="center" vertical="center" wrapText="1"/>
    </xf>
    <xf numFmtId="1" fontId="33" fillId="2" borderId="37" xfId="0" applyNumberFormat="1" applyFont="1" applyFill="1" applyBorder="1" applyAlignment="1" applyProtection="1">
      <alignment horizontal="center" vertical="center" wrapText="1"/>
    </xf>
    <xf numFmtId="0" fontId="15" fillId="17" borderId="37" xfId="0" applyFont="1" applyFill="1" applyBorder="1" applyAlignment="1" applyProtection="1">
      <alignment horizontal="center" vertical="center"/>
    </xf>
    <xf numFmtId="0" fontId="31" fillId="2" borderId="39" xfId="0" applyFont="1" applyFill="1" applyBorder="1" applyAlignment="1" applyProtection="1">
      <alignment horizontal="left" vertical="center" wrapText="1" indent="1"/>
    </xf>
    <xf numFmtId="9" fontId="32" fillId="2" borderId="40" xfId="0" applyNumberFormat="1" applyFont="1" applyFill="1" applyBorder="1" applyAlignment="1" applyProtection="1">
      <alignment horizontal="center" vertical="center" wrapText="1"/>
    </xf>
    <xf numFmtId="1" fontId="33" fillId="2" borderId="40" xfId="0" applyNumberFormat="1" applyFont="1" applyFill="1" applyBorder="1" applyAlignment="1" applyProtection="1">
      <alignment horizontal="center" vertical="center" wrapText="1"/>
    </xf>
    <xf numFmtId="0" fontId="15" fillId="17" borderId="40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left" vertical="center" wrapText="1" indent="1"/>
    </xf>
    <xf numFmtId="9" fontId="32" fillId="2" borderId="0" xfId="0" applyNumberFormat="1" applyFont="1" applyFill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center" vertical="center" wrapText="1"/>
    </xf>
    <xf numFmtId="0" fontId="15" fillId="17" borderId="0" xfId="0" applyFont="1" applyFill="1" applyAlignment="1" applyProtection="1">
      <alignment horizontal="center" vertical="center"/>
    </xf>
    <xf numFmtId="0" fontId="30" fillId="2" borderId="42" xfId="0" applyFont="1" applyFill="1" applyBorder="1" applyAlignment="1" applyProtection="1">
      <alignment horizontal="left" vertical="center" wrapText="1" indent="1"/>
    </xf>
    <xf numFmtId="9" fontId="32" fillId="2" borderId="43" xfId="0" applyNumberFormat="1" applyFont="1" applyFill="1" applyBorder="1" applyAlignment="1" applyProtection="1">
      <alignment horizontal="center" vertical="center" wrapText="1"/>
    </xf>
    <xf numFmtId="0" fontId="33" fillId="2" borderId="43" xfId="0" applyFont="1" applyFill="1" applyBorder="1" applyAlignment="1" applyProtection="1">
      <alignment horizontal="center" vertical="center" wrapText="1"/>
    </xf>
    <xf numFmtId="0" fontId="15" fillId="17" borderId="43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left" vertical="center" wrapText="1" indent="1"/>
    </xf>
    <xf numFmtId="0" fontId="33" fillId="2" borderId="40" xfId="0" applyFont="1" applyFill="1" applyBorder="1" applyAlignment="1" applyProtection="1">
      <alignment horizontal="center" vertical="center" wrapText="1"/>
    </xf>
    <xf numFmtId="0" fontId="30" fillId="2" borderId="45" xfId="0" applyFont="1" applyFill="1" applyBorder="1" applyAlignment="1" applyProtection="1">
      <alignment horizontal="left" vertical="center" wrapText="1" indent="1"/>
    </xf>
    <xf numFmtId="9" fontId="32" fillId="2" borderId="46" xfId="0" applyNumberFormat="1" applyFont="1" applyFill="1" applyBorder="1" applyAlignment="1" applyProtection="1">
      <alignment horizontal="center" vertical="center" wrapText="1"/>
    </xf>
    <xf numFmtId="0" fontId="33" fillId="2" borderId="46" xfId="0" applyFont="1" applyFill="1" applyBorder="1" applyAlignment="1" applyProtection="1">
      <alignment horizontal="center" vertical="center" wrapText="1"/>
    </xf>
    <xf numFmtId="0" fontId="15" fillId="17" borderId="46" xfId="0" applyFont="1" applyFill="1" applyBorder="1" applyAlignment="1" applyProtection="1">
      <alignment horizontal="center" vertical="center"/>
    </xf>
    <xf numFmtId="0" fontId="34" fillId="2" borderId="45" xfId="0" applyFont="1" applyFill="1" applyBorder="1" applyAlignment="1" applyProtection="1">
      <alignment horizontal="left" vertical="center" wrapText="1" indent="1"/>
    </xf>
    <xf numFmtId="0" fontId="34" fillId="2" borderId="39" xfId="0" applyFont="1" applyFill="1" applyBorder="1" applyAlignment="1" applyProtection="1">
      <alignment horizontal="left" vertical="center" wrapText="1" indent="1"/>
    </xf>
    <xf numFmtId="0" fontId="30" fillId="2" borderId="50" xfId="0" applyFont="1" applyFill="1" applyBorder="1" applyAlignment="1" applyProtection="1">
      <alignment horizontal="left" vertical="center" wrapText="1" indent="1"/>
    </xf>
    <xf numFmtId="9" fontId="32" fillId="2" borderId="51" xfId="0" applyNumberFormat="1" applyFont="1" applyFill="1" applyBorder="1" applyAlignment="1" applyProtection="1">
      <alignment horizontal="center" vertical="center" wrapText="1"/>
    </xf>
    <xf numFmtId="0" fontId="15" fillId="17" borderId="51" xfId="0" applyFont="1" applyFill="1" applyBorder="1" applyAlignment="1" applyProtection="1">
      <alignment horizontal="center" vertical="center"/>
    </xf>
    <xf numFmtId="1" fontId="33" fillId="2" borderId="0" xfId="0" applyNumberFormat="1" applyFont="1" applyFill="1" applyAlignment="1" applyProtection="1">
      <alignment horizontal="center" vertical="center" wrapText="1"/>
    </xf>
    <xf numFmtId="0" fontId="31" fillId="2" borderId="53" xfId="0" applyFont="1" applyFill="1" applyBorder="1" applyAlignment="1" applyProtection="1">
      <alignment horizontal="left" vertical="center" wrapText="1" indent="1"/>
    </xf>
    <xf numFmtId="1" fontId="33" fillId="2" borderId="54" xfId="0" applyNumberFormat="1" applyFont="1" applyFill="1" applyBorder="1" applyAlignment="1" applyProtection="1">
      <alignment horizontal="center" vertical="center" wrapText="1"/>
    </xf>
    <xf numFmtId="0" fontId="15" fillId="17" borderId="54" xfId="0" applyFont="1" applyFill="1" applyBorder="1" applyAlignment="1" applyProtection="1">
      <alignment horizontal="center" vertical="center"/>
    </xf>
    <xf numFmtId="0" fontId="30" fillId="2" borderId="56" xfId="0" applyFont="1" applyFill="1" applyBorder="1" applyAlignment="1" applyProtection="1">
      <alignment horizontal="left" vertical="center" wrapText="1" indent="1"/>
    </xf>
    <xf numFmtId="9" fontId="32" fillId="2" borderId="57" xfId="0" applyNumberFormat="1" applyFont="1" applyFill="1" applyBorder="1" applyAlignment="1" applyProtection="1">
      <alignment horizontal="center" vertical="center" wrapText="1"/>
    </xf>
    <xf numFmtId="1" fontId="33" fillId="2" borderId="57" xfId="0" applyNumberFormat="1" applyFont="1" applyFill="1" applyBorder="1" applyAlignment="1" applyProtection="1">
      <alignment horizontal="center" vertical="center" wrapText="1"/>
    </xf>
    <xf numFmtId="0" fontId="15" fillId="17" borderId="57" xfId="0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/>
    </xf>
    <xf numFmtId="0" fontId="26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11" borderId="28" xfId="0" applyFont="1" applyFill="1" applyBorder="1" applyAlignment="1">
      <alignment horizontal="left" vertical="center" wrapText="1" indent="3"/>
    </xf>
    <xf numFmtId="0" fontId="11" fillId="10" borderId="30" xfId="2" applyNumberFormat="1" applyFont="1" applyFill="1" applyBorder="1" applyAlignment="1">
      <alignment horizontal="center" vertical="center"/>
    </xf>
    <xf numFmtId="0" fontId="3" fillId="8" borderId="0" xfId="0" applyFont="1" applyFill="1" applyAlignment="1" applyProtection="1">
      <alignment horizontal="center" vertical="center"/>
      <protection locked="0"/>
    </xf>
    <xf numFmtId="14" fontId="21" fillId="9" borderId="0" xfId="0" applyNumberFormat="1" applyFont="1" applyFill="1" applyAlignment="1" applyProtection="1">
      <alignment horizontal="center" vertical="center"/>
      <protection locked="0"/>
    </xf>
    <xf numFmtId="0" fontId="10" fillId="18" borderId="37" xfId="0" applyFont="1" applyFill="1" applyBorder="1" applyAlignment="1" applyProtection="1">
      <alignment horizontal="center" vertical="center"/>
      <protection locked="0"/>
    </xf>
    <xf numFmtId="0" fontId="10" fillId="18" borderId="40" xfId="0" applyFont="1" applyFill="1" applyBorder="1" applyAlignment="1" applyProtection="1">
      <alignment horizontal="center" vertical="center"/>
      <protection locked="0"/>
    </xf>
    <xf numFmtId="0" fontId="17" fillId="17" borderId="38" xfId="0" applyFont="1" applyFill="1" applyBorder="1" applyAlignment="1" applyProtection="1">
      <alignment horizontal="left" vertical="center" wrapText="1"/>
      <protection locked="0"/>
    </xf>
    <xf numFmtId="0" fontId="17" fillId="17" borderId="41" xfId="0" applyFont="1" applyFill="1" applyBorder="1" applyAlignment="1" applyProtection="1">
      <alignment horizontal="left" vertical="center" wrapText="1"/>
      <protection locked="0"/>
    </xf>
    <xf numFmtId="0" fontId="10" fillId="18" borderId="0" xfId="0" applyFont="1" applyFill="1" applyAlignment="1" applyProtection="1">
      <alignment horizontal="center" vertical="center"/>
      <protection locked="0"/>
    </xf>
    <xf numFmtId="0" fontId="10" fillId="18" borderId="43" xfId="0" applyFont="1" applyFill="1" applyBorder="1" applyAlignment="1" applyProtection="1">
      <alignment horizontal="center" vertical="center"/>
      <protection locked="0"/>
    </xf>
    <xf numFmtId="0" fontId="10" fillId="18" borderId="46" xfId="0" applyFont="1" applyFill="1" applyBorder="1" applyAlignment="1" applyProtection="1">
      <alignment horizontal="center" vertical="center"/>
      <protection locked="0"/>
    </xf>
    <xf numFmtId="0" fontId="10" fillId="18" borderId="54" xfId="0" applyFont="1" applyFill="1" applyBorder="1" applyAlignment="1" applyProtection="1">
      <alignment horizontal="center" vertical="center"/>
      <protection locked="0"/>
    </xf>
    <xf numFmtId="0" fontId="10" fillId="18" borderId="57" xfId="0" applyFont="1" applyFill="1" applyBorder="1" applyAlignment="1" applyProtection="1">
      <alignment horizontal="center" vertical="center"/>
      <protection locked="0"/>
    </xf>
    <xf numFmtId="0" fontId="10" fillId="18" borderId="51" xfId="0" applyFont="1" applyFill="1" applyBorder="1" applyAlignment="1" applyProtection="1">
      <alignment horizontal="center" vertical="center"/>
      <protection locked="0"/>
    </xf>
    <xf numFmtId="0" fontId="17" fillId="17" borderId="35" xfId="0" applyFont="1" applyFill="1" applyBorder="1" applyAlignment="1" applyProtection="1">
      <alignment horizontal="left" vertical="center" wrapText="1"/>
      <protection locked="0"/>
    </xf>
    <xf numFmtId="0" fontId="17" fillId="17" borderId="44" xfId="0" applyFont="1" applyFill="1" applyBorder="1" applyAlignment="1" applyProtection="1">
      <alignment horizontal="left" vertical="center" wrapText="1"/>
      <protection locked="0"/>
    </xf>
    <xf numFmtId="0" fontId="17" fillId="17" borderId="47" xfId="0" applyFont="1" applyFill="1" applyBorder="1" applyAlignment="1" applyProtection="1">
      <alignment horizontal="left" vertical="center" wrapText="1"/>
      <protection locked="0"/>
    </xf>
    <xf numFmtId="0" fontId="17" fillId="17" borderId="52" xfId="0" applyFont="1" applyFill="1" applyBorder="1" applyAlignment="1" applyProtection="1">
      <alignment horizontal="left" vertical="center" wrapText="1"/>
      <protection locked="0"/>
    </xf>
    <xf numFmtId="0" fontId="17" fillId="17" borderId="55" xfId="0" applyFont="1" applyFill="1" applyBorder="1" applyAlignment="1" applyProtection="1">
      <alignment horizontal="left" vertical="center" wrapText="1"/>
      <protection locked="0"/>
    </xf>
    <xf numFmtId="0" fontId="17" fillId="17" borderId="58" xfId="0" applyFont="1" applyFill="1" applyBorder="1" applyAlignment="1" applyProtection="1">
      <alignment horizontal="left" vertical="center" wrapText="1"/>
      <protection locked="0"/>
    </xf>
    <xf numFmtId="44" fontId="3" fillId="7" borderId="0" xfId="0" applyNumberFormat="1" applyFont="1" applyFill="1" applyAlignment="1" applyProtection="1">
      <alignment horizontal="center" vertical="center" wrapText="1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0" fillId="7" borderId="16" xfId="0" applyFill="1" applyBorder="1" applyAlignment="1"/>
    <xf numFmtId="44" fontId="0" fillId="3" borderId="2" xfId="1" applyFont="1" applyFill="1" applyBorder="1" applyAlignment="1" applyProtection="1">
      <alignment horizontal="center" vertical="center" wrapText="1"/>
    </xf>
    <xf numFmtId="164" fontId="0" fillId="3" borderId="3" xfId="1" applyNumberFormat="1" applyFont="1" applyFill="1" applyBorder="1" applyAlignment="1" applyProtection="1">
      <alignment horizontal="right" vertical="center" wrapText="1"/>
    </xf>
    <xf numFmtId="44" fontId="0" fillId="7" borderId="0" xfId="1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0" fillId="10" borderId="73" xfId="0" applyFill="1" applyBorder="1"/>
    <xf numFmtId="44" fontId="0" fillId="2" borderId="0" xfId="1" applyFont="1" applyFill="1" applyAlignment="1" applyProtection="1">
      <alignment vertical="center"/>
    </xf>
    <xf numFmtId="165" fontId="11" fillId="2" borderId="30" xfId="0" applyNumberFormat="1" applyFont="1" applyFill="1" applyBorder="1" applyAlignment="1" applyProtection="1">
      <alignment horizontal="center" vertical="center"/>
      <protection locked="0"/>
    </xf>
    <xf numFmtId="44" fontId="3" fillId="10" borderId="2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44" fontId="0" fillId="10" borderId="21" xfId="0" applyNumberFormat="1" applyFill="1" applyBorder="1" applyAlignment="1" applyProtection="1">
      <alignment horizontal="center" vertical="center"/>
    </xf>
    <xf numFmtId="0" fontId="18" fillId="2" borderId="0" xfId="0" applyFont="1" applyFill="1" applyAlignment="1"/>
    <xf numFmtId="49" fontId="0" fillId="3" borderId="2" xfId="1" applyNumberFormat="1" applyFont="1" applyFill="1" applyBorder="1" applyAlignment="1" applyProtection="1">
      <alignment horizontal="center" vertical="center" wrapText="1"/>
    </xf>
    <xf numFmtId="44" fontId="0" fillId="7" borderId="0" xfId="1" applyNumberFormat="1" applyFont="1" applyFill="1" applyAlignment="1">
      <alignment horizontal="right" vertical="center"/>
    </xf>
    <xf numFmtId="44" fontId="0" fillId="7" borderId="0" xfId="1" applyNumberFormat="1" applyFont="1" applyFill="1" applyAlignment="1">
      <alignment vertical="center"/>
    </xf>
    <xf numFmtId="44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44" fontId="0" fillId="3" borderId="2" xfId="1" applyNumberFormat="1" applyFont="1" applyFill="1" applyBorder="1" applyAlignment="1" applyProtection="1">
      <alignment horizontal="center" vertical="center" wrapText="1"/>
    </xf>
    <xf numFmtId="44" fontId="0" fillId="3" borderId="3" xfId="1" applyNumberFormat="1" applyFont="1" applyFill="1" applyBorder="1" applyAlignment="1" applyProtection="1">
      <alignment horizontal="right" vertical="center" wrapText="1"/>
    </xf>
    <xf numFmtId="44" fontId="0" fillId="7" borderId="0" xfId="1" applyNumberFormat="1" applyFont="1" applyFill="1" applyAlignment="1" applyProtection="1">
      <alignment vertical="center"/>
    </xf>
    <xf numFmtId="0" fontId="8" fillId="7" borderId="0" xfId="0" applyFont="1" applyFill="1" applyAlignment="1">
      <alignment horizontal="left" vertical="center" wrapText="1" indent="2"/>
    </xf>
    <xf numFmtId="0" fontId="0" fillId="2" borderId="75" xfId="0" applyFill="1" applyBorder="1" applyAlignment="1" applyProtection="1">
      <alignment horizontal="left" vertical="center" wrapText="1" indent="2"/>
      <protection locked="0"/>
    </xf>
    <xf numFmtId="0" fontId="0" fillId="2" borderId="76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7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left" vertical="center" wrapText="1" indent="2"/>
    </xf>
    <xf numFmtId="44" fontId="0" fillId="2" borderId="77" xfId="1" applyFont="1" applyFill="1" applyBorder="1" applyAlignment="1" applyProtection="1">
      <alignment horizontal="center" vertical="center" wrapText="1"/>
      <protection locked="0"/>
    </xf>
    <xf numFmtId="44" fontId="0" fillId="2" borderId="77" xfId="1" applyNumberFormat="1" applyFont="1" applyFill="1" applyBorder="1" applyAlignment="1" applyProtection="1">
      <alignment horizontal="center" vertical="center" wrapText="1"/>
      <protection locked="0"/>
    </xf>
    <xf numFmtId="44" fontId="0" fillId="2" borderId="76" xfId="1" applyNumberFormat="1" applyFont="1" applyFill="1" applyBorder="1" applyAlignment="1" applyProtection="1">
      <alignment horizontal="right" vertical="center" wrapText="1"/>
    </xf>
    <xf numFmtId="44" fontId="0" fillId="2" borderId="2" xfId="1" applyNumberFormat="1" applyFont="1" applyFill="1" applyBorder="1" applyAlignment="1" applyProtection="1">
      <alignment horizontal="right" vertical="center" wrapText="1"/>
    </xf>
    <xf numFmtId="44" fontId="0" fillId="2" borderId="76" xfId="1" applyNumberFormat="1" applyFont="1" applyFill="1" applyBorder="1" applyAlignment="1" applyProtection="1">
      <alignment horizontal="center" vertical="center" wrapText="1"/>
      <protection locked="0"/>
    </xf>
    <xf numFmtId="44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left" vertical="center"/>
    </xf>
    <xf numFmtId="0" fontId="0" fillId="15" borderId="0" xfId="0" applyFill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</xf>
    <xf numFmtId="0" fontId="5" fillId="11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" fillId="11" borderId="28" xfId="0" applyFont="1" applyFill="1" applyBorder="1" applyAlignment="1" applyProtection="1">
      <alignment horizontal="center" vertical="center" wrapText="1"/>
    </xf>
    <xf numFmtId="0" fontId="3" fillId="11" borderId="26" xfId="0" applyFont="1" applyFill="1" applyBorder="1" applyAlignment="1" applyProtection="1">
      <alignment horizontal="center" vertical="center" wrapText="1"/>
    </xf>
    <xf numFmtId="0" fontId="27" fillId="17" borderId="28" xfId="0" applyFont="1" applyFill="1" applyBorder="1" applyAlignment="1" applyProtection="1">
      <alignment horizontal="center" vertical="center" wrapText="1"/>
    </xf>
    <xf numFmtId="0" fontId="27" fillId="17" borderId="32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7" fillId="4" borderId="34" xfId="0" applyFont="1" applyFill="1" applyBorder="1" applyAlignment="1" applyProtection="1">
      <alignment horizontal="left" vertical="center" wrapText="1"/>
    </xf>
    <xf numFmtId="0" fontId="27" fillId="4" borderId="25" xfId="0" applyFont="1" applyFill="1" applyBorder="1" applyAlignment="1" applyProtection="1">
      <alignment horizontal="left" vertical="center" wrapText="1"/>
    </xf>
    <xf numFmtId="0" fontId="27" fillId="4" borderId="0" xfId="0" applyFont="1" applyFill="1" applyAlignment="1" applyProtection="1">
      <alignment horizontal="left" vertical="center" wrapText="1"/>
    </xf>
    <xf numFmtId="0" fontId="27" fillId="4" borderId="35" xfId="0" applyFont="1" applyFill="1" applyBorder="1" applyAlignment="1" applyProtection="1">
      <alignment horizontal="left" vertical="center" wrapText="1"/>
    </xf>
    <xf numFmtId="0" fontId="8" fillId="2" borderId="41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left" vertical="center" wrapText="1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11" borderId="28" xfId="0" applyFont="1" applyFill="1" applyBorder="1" applyAlignment="1">
      <alignment horizontal="left" vertical="center" wrapText="1" indent="3"/>
    </xf>
    <xf numFmtId="0" fontId="3" fillId="11" borderId="26" xfId="0" applyFont="1" applyFill="1" applyBorder="1" applyAlignment="1">
      <alignment horizontal="left" vertical="center" wrapText="1" indent="3"/>
    </xf>
    <xf numFmtId="44" fontId="0" fillId="2" borderId="21" xfId="0" applyNumberFormat="1" applyFill="1" applyBorder="1" applyAlignment="1">
      <alignment horizontal="center" vertical="center"/>
    </xf>
    <xf numFmtId="44" fontId="3" fillId="2" borderId="21" xfId="0" applyNumberFormat="1" applyFont="1" applyFill="1" applyBorder="1" applyAlignment="1">
      <alignment horizontal="center"/>
    </xf>
    <xf numFmtId="0" fontId="3" fillId="12" borderId="28" xfId="0" applyFont="1" applyFill="1" applyBorder="1" applyAlignment="1">
      <alignment horizontal="left" vertical="center" wrapText="1" indent="3"/>
    </xf>
    <xf numFmtId="0" fontId="3" fillId="12" borderId="26" xfId="0" applyFont="1" applyFill="1" applyBorder="1" applyAlignment="1">
      <alignment horizontal="left" vertical="center" wrapText="1" indent="3"/>
    </xf>
    <xf numFmtId="0" fontId="11" fillId="2" borderId="31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left" vertical="center" wrapText="1" indent="3"/>
    </xf>
    <xf numFmtId="0" fontId="3" fillId="21" borderId="26" xfId="0" applyFont="1" applyFill="1" applyBorder="1" applyAlignment="1">
      <alignment horizontal="left" vertical="center" wrapText="1" indent="3"/>
    </xf>
    <xf numFmtId="0" fontId="11" fillId="3" borderId="0" xfId="0" applyFont="1" applyFill="1" applyAlignment="1" applyProtection="1">
      <alignment horizontal="left" vertical="center"/>
    </xf>
    <xf numFmtId="0" fontId="7" fillId="14" borderId="22" xfId="0" applyFont="1" applyFill="1" applyBorder="1" applyAlignment="1">
      <alignment horizontal="left" vertical="center" indent="2"/>
    </xf>
    <xf numFmtId="0" fontId="7" fillId="14" borderId="59" xfId="0" applyFont="1" applyFill="1" applyBorder="1" applyAlignment="1">
      <alignment horizontal="left" vertical="center" indent="2"/>
    </xf>
    <xf numFmtId="0" fontId="23" fillId="11" borderId="22" xfId="0" applyFont="1" applyFill="1" applyBorder="1" applyAlignment="1">
      <alignment horizontal="left" vertical="center" wrapText="1" indent="2"/>
    </xf>
    <xf numFmtId="0" fontId="23" fillId="11" borderId="59" xfId="0" applyFont="1" applyFill="1" applyBorder="1" applyAlignment="1">
      <alignment horizontal="left" vertical="center" wrapText="1" indent="2"/>
    </xf>
    <xf numFmtId="44" fontId="8" fillId="12" borderId="60" xfId="1" applyFont="1" applyFill="1" applyBorder="1" applyAlignment="1">
      <alignment horizontal="center" vertical="center"/>
    </xf>
    <xf numFmtId="44" fontId="8" fillId="12" borderId="61" xfId="1" applyFont="1" applyFill="1" applyBorder="1" applyAlignment="1">
      <alignment horizontal="center" vertical="center"/>
    </xf>
    <xf numFmtId="44" fontId="3" fillId="11" borderId="60" xfId="0" applyNumberFormat="1" applyFont="1" applyFill="1" applyBorder="1" applyAlignment="1">
      <alignment horizontal="center" vertical="center"/>
    </xf>
    <xf numFmtId="44" fontId="3" fillId="11" borderId="61" xfId="0" applyNumberFormat="1" applyFont="1" applyFill="1" applyBorder="1" applyAlignment="1">
      <alignment horizontal="center" vertical="center"/>
    </xf>
    <xf numFmtId="44" fontId="3" fillId="15" borderId="62" xfId="0" applyNumberFormat="1" applyFont="1" applyFill="1" applyBorder="1" applyAlignment="1">
      <alignment horizontal="center" vertical="center"/>
    </xf>
    <xf numFmtId="44" fontId="3" fillId="15" borderId="63" xfId="0" applyNumberFormat="1" applyFont="1" applyFill="1" applyBorder="1" applyAlignment="1">
      <alignment horizontal="center" vertical="center"/>
    </xf>
    <xf numFmtId="44" fontId="3" fillId="15" borderId="64" xfId="0" applyNumberFormat="1" applyFont="1" applyFill="1" applyBorder="1" applyAlignment="1">
      <alignment horizontal="center" vertical="center"/>
    </xf>
    <xf numFmtId="44" fontId="3" fillId="15" borderId="65" xfId="0" applyNumberFormat="1" applyFont="1" applyFill="1" applyBorder="1" applyAlignment="1">
      <alignment horizontal="center" vertical="center"/>
    </xf>
    <xf numFmtId="44" fontId="3" fillId="15" borderId="60" xfId="0" applyNumberFormat="1" applyFont="1" applyFill="1" applyBorder="1" applyAlignment="1">
      <alignment horizontal="center" vertical="center"/>
    </xf>
    <xf numFmtId="44" fontId="3" fillId="15" borderId="6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66" xfId="0" applyFont="1" applyFill="1" applyBorder="1" applyAlignment="1">
      <alignment horizontal="left" vertical="center"/>
    </xf>
    <xf numFmtId="0" fontId="21" fillId="2" borderId="67" xfId="0" applyFont="1" applyFill="1" applyBorder="1" applyAlignment="1">
      <alignment horizontal="left" vertical="center"/>
    </xf>
    <xf numFmtId="0" fontId="21" fillId="2" borderId="65" xfId="0" applyFont="1" applyFill="1" applyBorder="1" applyAlignment="1">
      <alignment horizontal="left" vertical="center"/>
    </xf>
    <xf numFmtId="44" fontId="3" fillId="11" borderId="62" xfId="0" applyNumberFormat="1" applyFont="1" applyFill="1" applyBorder="1" applyAlignment="1">
      <alignment horizontal="center" vertical="center"/>
    </xf>
    <xf numFmtId="44" fontId="3" fillId="11" borderId="63" xfId="0" applyNumberFormat="1" applyFont="1" applyFill="1" applyBorder="1" applyAlignment="1">
      <alignment horizontal="center" vertical="center"/>
    </xf>
    <xf numFmtId="44" fontId="3" fillId="11" borderId="64" xfId="0" applyNumberFormat="1" applyFont="1" applyFill="1" applyBorder="1" applyAlignment="1">
      <alignment horizontal="center" vertical="center"/>
    </xf>
    <xf numFmtId="44" fontId="3" fillId="11" borderId="65" xfId="0" applyNumberFormat="1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left" vertical="center"/>
    </xf>
    <xf numFmtId="0" fontId="6" fillId="8" borderId="68" xfId="0" applyFont="1" applyFill="1" applyBorder="1" applyAlignment="1">
      <alignment horizontal="left" vertical="center"/>
    </xf>
    <xf numFmtId="0" fontId="6" fillId="8" borderId="69" xfId="0" applyFont="1" applyFill="1" applyBorder="1" applyAlignment="1">
      <alignment horizontal="left" vertical="center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4" fontId="9" fillId="9" borderId="70" xfId="0" applyNumberFormat="1" applyFont="1" applyFill="1" applyBorder="1" applyAlignment="1">
      <alignment horizontal="center" vertical="center"/>
    </xf>
    <xf numFmtId="44" fontId="9" fillId="9" borderId="68" xfId="0" applyNumberFormat="1" applyFont="1" applyFill="1" applyBorder="1" applyAlignment="1">
      <alignment horizontal="center" vertical="center"/>
    </xf>
    <xf numFmtId="44" fontId="9" fillId="9" borderId="7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2" borderId="14" xfId="0" applyNumberFormat="1" applyFont="1" applyFill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center" vertical="center"/>
    </xf>
    <xf numFmtId="44" fontId="5" fillId="2" borderId="17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44" fontId="5" fillId="2" borderId="20" xfId="0" applyNumberFormat="1" applyFont="1" applyFill="1" applyBorder="1" applyAlignment="1">
      <alignment horizontal="center" vertical="center"/>
    </xf>
    <xf numFmtId="44" fontId="9" fillId="4" borderId="73" xfId="0" applyNumberFormat="1" applyFont="1" applyFill="1" applyBorder="1" applyAlignment="1">
      <alignment horizontal="center" vertical="center"/>
    </xf>
    <xf numFmtId="44" fontId="9" fillId="4" borderId="74" xfId="0" applyNumberFormat="1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left" vertical="center"/>
    </xf>
    <xf numFmtId="0" fontId="15" fillId="7" borderId="19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11" fillId="10" borderId="72" xfId="0" applyFont="1" applyFill="1" applyBorder="1" applyAlignment="1">
      <alignment horizontal="left" vertical="center"/>
    </xf>
    <xf numFmtId="0" fontId="11" fillId="10" borderId="7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F999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9</xdr:col>
      <xdr:colOff>598673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1021521</xdr:colOff>
      <xdr:row>0</xdr:row>
      <xdr:rowOff>0</xdr:rowOff>
    </xdr:from>
    <xdr:to>
      <xdr:col>7</xdr:col>
      <xdr:colOff>1377225</xdr:colOff>
      <xdr:row>1</xdr:row>
      <xdr:rowOff>446062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84F254D-E469-4B4B-915C-5BB88C810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0" y="0"/>
          <a:ext cx="3401863" cy="7681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9203</xdr:rowOff>
    </xdr:from>
    <xdr:to>
      <xdr:col>8</xdr:col>
      <xdr:colOff>5994</xdr:colOff>
      <xdr:row>1</xdr:row>
      <xdr:rowOff>455265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8761031-B2F1-45A3-AD59-FE78B3E84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9203"/>
          <a:ext cx="3401863" cy="7681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9201</xdr:rowOff>
    </xdr:from>
    <xdr:to>
      <xdr:col>8</xdr:col>
      <xdr:colOff>5994</xdr:colOff>
      <xdr:row>1</xdr:row>
      <xdr:rowOff>455263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23DB014-66E2-4FB0-82CD-875F0DDD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9201"/>
          <a:ext cx="3401863" cy="7681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1030726</xdr:colOff>
      <xdr:row>0</xdr:row>
      <xdr:rowOff>0</xdr:rowOff>
    </xdr:from>
    <xdr:to>
      <xdr:col>8</xdr:col>
      <xdr:colOff>5995</xdr:colOff>
      <xdr:row>1</xdr:row>
      <xdr:rowOff>446062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2768BA75-DE69-4AAB-A72C-7E120A5E0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5" y="0"/>
          <a:ext cx="3401863" cy="7681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1021521</xdr:colOff>
      <xdr:row>0</xdr:row>
      <xdr:rowOff>0</xdr:rowOff>
    </xdr:from>
    <xdr:to>
      <xdr:col>7</xdr:col>
      <xdr:colOff>1377225</xdr:colOff>
      <xdr:row>1</xdr:row>
      <xdr:rowOff>446062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10399A5C-5035-4BA0-8845-11AD8581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0" y="0"/>
          <a:ext cx="3401863" cy="768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619124</xdr:colOff>
      <xdr:row>44</xdr:row>
      <xdr:rowOff>79376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9B521E-4E40-416E-A7EC-D5B828FDBFAB}"/>
            </a:ext>
          </a:extLst>
        </xdr:cNvPr>
        <xdr:cNvSpPr/>
      </xdr:nvSpPr>
      <xdr:spPr>
        <a:xfrm>
          <a:off x="0" y="0"/>
          <a:ext cx="11930062" cy="2077243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1408913</xdr:colOff>
      <xdr:row>0</xdr:row>
      <xdr:rowOff>23813</xdr:rowOff>
    </xdr:from>
    <xdr:to>
      <xdr:col>8</xdr:col>
      <xdr:colOff>819</xdr:colOff>
      <xdr:row>1</xdr:row>
      <xdr:rowOff>166688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E6B38449-A39F-47A5-8F54-7904976B4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163" y="23813"/>
          <a:ext cx="2139969" cy="5119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134937</xdr:colOff>
      <xdr:row>84</xdr:row>
      <xdr:rowOff>7939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838669D-F78D-41C1-A24E-1D2179D14A92}"/>
            </a:ext>
          </a:extLst>
        </xdr:cNvPr>
        <xdr:cNvSpPr/>
      </xdr:nvSpPr>
      <xdr:spPr>
        <a:xfrm>
          <a:off x="0" y="0"/>
          <a:ext cx="11930062" cy="2077243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1279205</xdr:colOff>
      <xdr:row>0</xdr:row>
      <xdr:rowOff>18405</xdr:rowOff>
    </xdr:from>
    <xdr:to>
      <xdr:col>8</xdr:col>
      <xdr:colOff>21069</xdr:colOff>
      <xdr:row>1</xdr:row>
      <xdr:rowOff>467943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73" y="18405"/>
          <a:ext cx="3389328" cy="768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1030725</xdr:colOff>
      <xdr:row>0</xdr:row>
      <xdr:rowOff>18405</xdr:rowOff>
    </xdr:from>
    <xdr:to>
      <xdr:col>8</xdr:col>
      <xdr:colOff>5994</xdr:colOff>
      <xdr:row>2</xdr:row>
      <xdr:rowOff>4322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4E27EA0B-507C-40D1-94AB-C83954AB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7754" y="18405"/>
          <a:ext cx="3401863" cy="768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1039927</xdr:colOff>
      <xdr:row>0</xdr:row>
      <xdr:rowOff>18405</xdr:rowOff>
    </xdr:from>
    <xdr:to>
      <xdr:col>8</xdr:col>
      <xdr:colOff>15196</xdr:colOff>
      <xdr:row>2</xdr:row>
      <xdr:rowOff>4322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FBE48D8-E642-459D-8273-712F96D5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6956" y="18405"/>
          <a:ext cx="3401863" cy="768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1021522</xdr:colOff>
      <xdr:row>0</xdr:row>
      <xdr:rowOff>18406</xdr:rowOff>
    </xdr:from>
    <xdr:to>
      <xdr:col>7</xdr:col>
      <xdr:colOff>1377226</xdr:colOff>
      <xdr:row>2</xdr:row>
      <xdr:rowOff>4323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6A03A5B-774C-4073-ADEF-C2DB48980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8551" y="18406"/>
          <a:ext cx="3401863" cy="768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1049130</xdr:colOff>
      <xdr:row>0</xdr:row>
      <xdr:rowOff>9203</xdr:rowOff>
    </xdr:from>
    <xdr:to>
      <xdr:col>8</xdr:col>
      <xdr:colOff>24399</xdr:colOff>
      <xdr:row>1</xdr:row>
      <xdr:rowOff>455265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91842FF0-1F5F-43CF-BA60-3692BE782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6159" y="9203"/>
          <a:ext cx="3401863" cy="7681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993913</xdr:colOff>
      <xdr:row>0</xdr:row>
      <xdr:rowOff>18405</xdr:rowOff>
    </xdr:from>
    <xdr:to>
      <xdr:col>7</xdr:col>
      <xdr:colOff>1349617</xdr:colOff>
      <xdr:row>2</xdr:row>
      <xdr:rowOff>4322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31716B76-6BA4-48EF-9596-5D38D0E5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0942" y="18405"/>
          <a:ext cx="3401863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4"/>
  <sheetViews>
    <sheetView tabSelected="1" zoomScale="76" zoomScaleNormal="76" zoomScaleSheetLayoutView="62" workbookViewId="0"/>
  </sheetViews>
  <sheetFormatPr defaultRowHeight="14.5" x14ac:dyDescent="0.35"/>
  <cols>
    <col min="1" max="1" width="5.7265625" style="1" customWidth="1"/>
    <col min="2" max="2" width="60.54296875" customWidth="1"/>
    <col min="3" max="3" width="20.7265625" customWidth="1"/>
    <col min="4" max="4" width="14.81640625" customWidth="1"/>
    <col min="5" max="5" width="24" customWidth="1"/>
    <col min="6" max="6" width="21.54296875" customWidth="1"/>
    <col min="7" max="7" width="20.26953125" style="1" customWidth="1"/>
    <col min="8" max="8" width="16" style="1" customWidth="1"/>
    <col min="9" max="9" width="18.453125" style="1" customWidth="1"/>
    <col min="10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21.75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201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75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x14ac:dyDescent="0.35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s="1" customFormat="1" ht="27" customHeight="1" x14ac:dyDescent="0.55000000000000004">
      <c r="B6" s="25" t="s">
        <v>202</v>
      </c>
    </row>
    <row r="7" spans="2:28" s="1" customFormat="1" x14ac:dyDescent="0.35"/>
    <row r="8" spans="2:28" s="1" customFormat="1" ht="21" x14ac:dyDescent="0.5">
      <c r="B8" s="26" t="s">
        <v>203</v>
      </c>
      <c r="C8" s="26"/>
      <c r="D8" s="26"/>
      <c r="E8" s="26"/>
      <c r="F8" s="26"/>
      <c r="G8" s="26"/>
    </row>
    <row r="9" spans="2:28" s="1" customFormat="1" ht="21" x14ac:dyDescent="0.5">
      <c r="B9" s="26"/>
      <c r="C9" s="26"/>
      <c r="D9" s="26"/>
      <c r="E9" s="26"/>
      <c r="F9" s="26"/>
      <c r="G9" s="26"/>
    </row>
    <row r="10" spans="2:28" s="1" customFormat="1" ht="21" x14ac:dyDescent="0.5">
      <c r="B10" s="26" t="s">
        <v>205</v>
      </c>
      <c r="C10" s="26"/>
      <c r="D10" s="26"/>
      <c r="E10" s="26"/>
      <c r="F10" s="26"/>
      <c r="G10" s="26"/>
    </row>
    <row r="11" spans="2:28" s="1" customFormat="1" ht="21" x14ac:dyDescent="0.5">
      <c r="B11" s="26"/>
      <c r="C11" s="26"/>
      <c r="D11" s="26"/>
      <c r="E11" s="26"/>
      <c r="F11" s="26"/>
      <c r="G11" s="26"/>
    </row>
    <row r="12" spans="2:28" s="1" customFormat="1" ht="21" x14ac:dyDescent="0.5">
      <c r="B12" s="26" t="s">
        <v>206</v>
      </c>
      <c r="C12" s="26"/>
      <c r="D12" s="26"/>
      <c r="E12" s="26"/>
      <c r="F12" s="26"/>
      <c r="G12" s="26"/>
    </row>
    <row r="13" spans="2:28" s="1" customFormat="1" ht="21" x14ac:dyDescent="0.5">
      <c r="B13" s="26"/>
      <c r="C13" s="26"/>
      <c r="D13" s="26"/>
      <c r="E13" s="26"/>
      <c r="F13" s="26"/>
      <c r="G13" s="26"/>
    </row>
    <row r="14" spans="2:28" s="1" customFormat="1" ht="21" x14ac:dyDescent="0.5">
      <c r="B14" s="170" t="s">
        <v>204</v>
      </c>
      <c r="C14" s="26"/>
      <c r="D14" s="26"/>
      <c r="E14" s="26"/>
      <c r="F14" s="26"/>
      <c r="G14" s="26"/>
    </row>
    <row r="15" spans="2:28" s="1" customFormat="1" ht="21" x14ac:dyDescent="0.5">
      <c r="B15" s="26"/>
      <c r="C15" s="26"/>
      <c r="D15" s="26"/>
      <c r="E15" s="26"/>
      <c r="F15" s="26"/>
      <c r="G15" s="26"/>
    </row>
    <row r="16" spans="2:28" s="1" customFormat="1" ht="21" x14ac:dyDescent="0.5">
      <c r="B16" s="26" t="s">
        <v>207</v>
      </c>
      <c r="C16" s="26"/>
      <c r="D16" s="26"/>
      <c r="E16" s="26"/>
      <c r="F16" s="26"/>
      <c r="G16" s="26"/>
    </row>
    <row r="17" s="1" customFormat="1" x14ac:dyDescent="0.35"/>
    <row r="18" s="1" customFormat="1" ht="14.5" customHeight="1" x14ac:dyDescent="0.35"/>
    <row r="19" s="1" customFormat="1" x14ac:dyDescent="0.35"/>
    <row r="20" s="1" customFormat="1" ht="14.5" customHeigh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</sheetData>
  <sheetProtection algorithmName="SHA-512" hashValue="unWu/IloAgPsHyY+bS4I/bHuChIdYSkGZvioMpgL7oOVnbi71fnPp5CeGVtVrXtq89P/7bVNmX1Uo2SsH48DyQ==" saltValue="0eBQx15hltSOf1IqiPTU/A==" spinCount="100000" sheet="1" insertRows="0"/>
  <mergeCells count="1">
    <mergeCell ref="B3:F3"/>
  </mergeCell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3B1B-0851-490D-93A7-C91BDB0F5AF1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88</v>
      </c>
      <c r="C6" s="254" t="s">
        <v>46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47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48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49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50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89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UOAQqTaiBOnCaymS6OHjm3Fy8ldcJDbxyYfbwgoBPYEyhpHS6PDA/b/CfJwlZaGsAc56v7EYYTbnJL8Y5w7PIg==" saltValue="gz6aLsVw9chU4dH+pGsstw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3B90-B430-4E5A-ABB4-5E09C1568D00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90</v>
      </c>
      <c r="C6" s="254" t="s">
        <v>51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86"/>
      <c r="D9" s="286"/>
      <c r="E9" s="286"/>
      <c r="F9" s="286"/>
      <c r="G9" s="286"/>
      <c r="H9" s="28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52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53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54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55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91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mJyPUBuBYbLOMMtUXEFvaVsozX4UUe93cb7u9qf2miRTUg6EXClv173noK5wK9889iZz3Vho1rUqY8PCDQX6WQ==" saltValue="2tdaw2bGsudnM+WqXPYa1w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4E6B-6A8F-491F-BFC2-6CA21EFB389E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92</v>
      </c>
      <c r="C6" s="254" t="s">
        <v>56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84"/>
      <c r="D7" s="284"/>
      <c r="E7" s="284"/>
      <c r="F7" s="284"/>
      <c r="G7" s="284"/>
      <c r="H7" s="28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86"/>
      <c r="D9" s="286"/>
      <c r="E9" s="286"/>
      <c r="F9" s="286"/>
      <c r="G9" s="286"/>
      <c r="H9" s="28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57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58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59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60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93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Jiqy0Im0V5prnfoFUDZt7vuK3Q3/QkmDgWtVFCmiZ4bmUp82p9CXEKdLm1sI349ds+w4+DXE6Jg3z4jhtOSZQA==" saltValue="5261QDEpII3LprAvyHtcnQ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1909-C16A-4815-BAEF-F07B2141EBFA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94</v>
      </c>
      <c r="C6" s="254" t="s">
        <v>61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62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63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64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65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95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j7l/mtGb2GXK+K/ctHlT2B9uIGWdn9rE8+t+pDyIxfd9H8XcPvaQl75dvSis9gyq0RPZHNFC3XLvsSXsXVE3Og==" saltValue="s2QQ+qbgT/bB9hHIxduxpw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DAB9-9B6C-4D0C-A24C-7699A9923A91}">
  <sheetPr>
    <tabColor theme="4" tint="-0.249977111117893"/>
    <pageSetUpPr fitToPage="1"/>
  </sheetPr>
  <dimension ref="A1:AB162"/>
  <sheetViews>
    <sheetView topLeftCell="B18" zoomScale="69" zoomScaleNormal="69" zoomScaleSheetLayoutView="62" workbookViewId="0">
      <selection activeCell="B18" sqref="B18:H18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96</v>
      </c>
      <c r="C6" s="254" t="s">
        <v>66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67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68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69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70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97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eAPK58P2D7GZ9D5WTcpGvyWqqxA0R+liDGacOsj9OoeDCCm0GgTBsbqPPnOUS7U+bXJzxT5QUrGUbPMdDzmSsw==" saltValue="OrcHvstTO67qOpolt5RdcQ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4" tint="-0.249977111117893"/>
  </sheetPr>
  <dimension ref="A1:BF15"/>
  <sheetViews>
    <sheetView zoomScale="68" zoomScaleNormal="68" workbookViewId="0">
      <selection sqref="A1:XFD1048576"/>
    </sheetView>
  </sheetViews>
  <sheetFormatPr defaultColWidth="9.1796875" defaultRowHeight="14.5" x14ac:dyDescent="0.35"/>
  <cols>
    <col min="1" max="1" width="15.453125" style="50" bestFit="1" customWidth="1"/>
    <col min="2" max="2" width="11" style="47" customWidth="1"/>
    <col min="3" max="7" width="11" style="47" bestFit="1" customWidth="1"/>
    <col min="8" max="8" width="11" style="47" customWidth="1"/>
    <col min="9" max="16" width="11" style="47" bestFit="1" customWidth="1"/>
    <col min="17" max="17" width="11" style="47" customWidth="1"/>
    <col min="18" max="18" width="11" style="47" bestFit="1" customWidth="1"/>
    <col min="19" max="58" width="9.1796875" style="1"/>
  </cols>
  <sheetData>
    <row r="1" spans="1:58" s="49" customFormat="1" x14ac:dyDescent="0.35">
      <c r="A1" s="45" t="s">
        <v>170</v>
      </c>
      <c r="B1" s="46" t="s">
        <v>195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1:58" x14ac:dyDescent="0.35">
      <c r="A2" s="50" t="s">
        <v>171</v>
      </c>
    </row>
    <row r="3" spans="1:58" x14ac:dyDescent="0.35">
      <c r="A3" s="50" t="s">
        <v>172</v>
      </c>
      <c r="B3" s="51" t="s">
        <v>173</v>
      </c>
      <c r="C3" s="51" t="s">
        <v>174</v>
      </c>
      <c r="D3" s="51" t="s">
        <v>175</v>
      </c>
      <c r="E3" s="51" t="s">
        <v>176</v>
      </c>
      <c r="F3" s="51" t="s">
        <v>177</v>
      </c>
      <c r="G3" s="51" t="s">
        <v>178</v>
      </c>
      <c r="H3" s="51" t="s">
        <v>179</v>
      </c>
      <c r="I3" s="51" t="s">
        <v>180</v>
      </c>
      <c r="J3" s="51" t="s">
        <v>181</v>
      </c>
      <c r="K3" s="51" t="s">
        <v>182</v>
      </c>
      <c r="L3" s="51" t="s">
        <v>183</v>
      </c>
      <c r="M3" s="51" t="s">
        <v>184</v>
      </c>
      <c r="N3" s="51" t="s">
        <v>185</v>
      </c>
      <c r="O3" s="51" t="s">
        <v>186</v>
      </c>
      <c r="P3" s="51" t="s">
        <v>187</v>
      </c>
      <c r="Q3" s="51" t="s">
        <v>188</v>
      </c>
      <c r="R3" s="51" t="s">
        <v>189</v>
      </c>
    </row>
    <row r="4" spans="1:58" x14ac:dyDescent="0.35">
      <c r="A4" s="50" t="s">
        <v>190</v>
      </c>
      <c r="B4" s="52">
        <v>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3">
        <v>0</v>
      </c>
      <c r="I4" s="52">
        <v>0</v>
      </c>
      <c r="J4" s="52">
        <v>0</v>
      </c>
      <c r="K4" s="52">
        <v>0</v>
      </c>
      <c r="L4" s="52">
        <v>0</v>
      </c>
      <c r="M4" s="54">
        <v>0</v>
      </c>
      <c r="N4" s="54">
        <v>0</v>
      </c>
      <c r="O4" s="52">
        <v>0</v>
      </c>
      <c r="P4" s="52">
        <v>0</v>
      </c>
      <c r="Q4" s="52">
        <v>0</v>
      </c>
      <c r="R4" s="52">
        <v>0</v>
      </c>
    </row>
    <row r="5" spans="1:58" x14ac:dyDescent="0.35">
      <c r="A5" s="50" t="s">
        <v>191</v>
      </c>
      <c r="B5" s="52">
        <v>3</v>
      </c>
      <c r="C5" s="52">
        <v>1</v>
      </c>
      <c r="D5" s="52">
        <v>2</v>
      </c>
      <c r="E5" s="52">
        <v>3</v>
      </c>
      <c r="F5" s="52">
        <v>3</v>
      </c>
      <c r="G5" s="52">
        <v>1</v>
      </c>
      <c r="H5" s="54">
        <v>3</v>
      </c>
      <c r="I5" s="52">
        <v>1</v>
      </c>
      <c r="J5" s="52">
        <v>1</v>
      </c>
      <c r="K5" s="52">
        <v>1</v>
      </c>
      <c r="L5" s="52">
        <v>3</v>
      </c>
      <c r="M5" s="54">
        <v>3</v>
      </c>
      <c r="N5" s="54">
        <v>1</v>
      </c>
      <c r="O5" s="52">
        <v>1</v>
      </c>
      <c r="P5" s="52">
        <v>1</v>
      </c>
      <c r="Q5" s="52">
        <v>2</v>
      </c>
      <c r="R5" s="52">
        <v>2</v>
      </c>
    </row>
    <row r="6" spans="1:58" x14ac:dyDescent="0.35">
      <c r="A6" s="50" t="s">
        <v>192</v>
      </c>
      <c r="B6" s="52">
        <v>5</v>
      </c>
      <c r="C6" s="52">
        <v>2</v>
      </c>
      <c r="D6" s="52">
        <v>3</v>
      </c>
      <c r="E6" s="52">
        <v>5</v>
      </c>
      <c r="F6" s="52">
        <v>5</v>
      </c>
      <c r="G6" s="52">
        <v>2</v>
      </c>
      <c r="H6" s="54">
        <v>5</v>
      </c>
      <c r="I6" s="52">
        <v>2</v>
      </c>
      <c r="J6" s="52">
        <v>2</v>
      </c>
      <c r="K6" s="52">
        <v>3</v>
      </c>
      <c r="L6" s="52">
        <v>5</v>
      </c>
      <c r="M6" s="54">
        <v>5</v>
      </c>
      <c r="N6" s="54">
        <v>2</v>
      </c>
      <c r="O6" s="52">
        <v>2</v>
      </c>
      <c r="P6" s="52">
        <v>2</v>
      </c>
      <c r="Q6" s="52">
        <v>5</v>
      </c>
      <c r="R6" s="52">
        <v>3</v>
      </c>
    </row>
    <row r="7" spans="1:58" x14ac:dyDescent="0.35">
      <c r="A7" s="50" t="s">
        <v>193</v>
      </c>
      <c r="B7" s="51"/>
      <c r="C7" s="52">
        <v>3</v>
      </c>
      <c r="D7" s="52">
        <v>5</v>
      </c>
      <c r="E7" s="51"/>
      <c r="F7" s="51"/>
      <c r="G7" s="52">
        <v>3</v>
      </c>
      <c r="H7" s="51"/>
      <c r="I7" s="52">
        <v>3</v>
      </c>
      <c r="J7" s="52">
        <v>3</v>
      </c>
      <c r="K7" s="52">
        <v>4</v>
      </c>
      <c r="L7" s="51"/>
      <c r="M7" s="51"/>
      <c r="N7" s="54">
        <v>5</v>
      </c>
      <c r="O7" s="52">
        <v>3</v>
      </c>
      <c r="P7" s="52">
        <v>3</v>
      </c>
      <c r="Q7" s="51"/>
      <c r="R7" s="52">
        <v>4</v>
      </c>
    </row>
    <row r="8" spans="1:58" x14ac:dyDescent="0.35">
      <c r="B8" s="51"/>
      <c r="C8" s="52">
        <v>4</v>
      </c>
      <c r="D8" s="51"/>
      <c r="E8" s="51"/>
      <c r="F8" s="51"/>
      <c r="G8" s="52">
        <v>4</v>
      </c>
      <c r="H8" s="51"/>
      <c r="I8" s="52">
        <v>4</v>
      </c>
      <c r="J8" s="52">
        <v>4</v>
      </c>
      <c r="K8" s="52">
        <v>5</v>
      </c>
      <c r="L8" s="51"/>
      <c r="M8" s="51"/>
      <c r="N8" s="51"/>
      <c r="O8" s="52">
        <v>5</v>
      </c>
      <c r="P8" s="52">
        <v>4</v>
      </c>
      <c r="Q8" s="51"/>
      <c r="R8" s="52">
        <v>5</v>
      </c>
    </row>
    <row r="9" spans="1:58" x14ac:dyDescent="0.35">
      <c r="B9" s="51"/>
      <c r="C9" s="52">
        <v>5</v>
      </c>
      <c r="D9" s="51"/>
      <c r="E9" s="51"/>
      <c r="F9" s="51"/>
      <c r="G9" s="52">
        <v>5</v>
      </c>
      <c r="H9" s="51"/>
      <c r="I9" s="52">
        <v>5</v>
      </c>
      <c r="J9" s="52">
        <v>5</v>
      </c>
      <c r="K9" s="51"/>
      <c r="L9" s="51"/>
      <c r="M9" s="51"/>
      <c r="N9" s="51"/>
      <c r="O9" s="51"/>
      <c r="P9" s="52">
        <v>5</v>
      </c>
      <c r="Q9" s="51"/>
    </row>
    <row r="10" spans="1:58" x14ac:dyDescent="0.35">
      <c r="O10" s="51"/>
    </row>
    <row r="11" spans="1:58" x14ac:dyDescent="0.35">
      <c r="O11" s="51"/>
    </row>
    <row r="12" spans="1:58" x14ac:dyDescent="0.35">
      <c r="J12" s="51"/>
      <c r="L12" s="51"/>
    </row>
    <row r="13" spans="1:58" x14ac:dyDescent="0.35">
      <c r="J13" s="51"/>
      <c r="O13" s="51"/>
    </row>
    <row r="14" spans="1:58" x14ac:dyDescent="0.35">
      <c r="O14" s="51"/>
    </row>
    <row r="15" spans="1:58" x14ac:dyDescent="0.35">
      <c r="O15" s="51"/>
    </row>
  </sheetData>
  <sheetProtection algorithmName="SHA-512" hashValue="vpaGH8RCG/1b4pTdeTplvdL3ZXpqxaEZLKem8tSCyim0zYxbyS2sYdY3D0dVfLgzTY880PdoyMSNdcnq6WmDMg==" saltValue="FGAl9ipHyroT3srD/2JWF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theme="4" tint="-0.499984740745262"/>
    <pageSetUpPr fitToPage="1"/>
  </sheetPr>
  <dimension ref="A1:M93"/>
  <sheetViews>
    <sheetView zoomScale="80" zoomScaleNormal="80" workbookViewId="0">
      <selection sqref="A1:XFD1048576"/>
    </sheetView>
  </sheetViews>
  <sheetFormatPr defaultColWidth="9.1796875" defaultRowHeight="34.5" customHeight="1" x14ac:dyDescent="0.35"/>
  <cols>
    <col min="1" max="1" width="9.1796875" style="67"/>
    <col min="2" max="2" width="63.26953125" style="70" customWidth="1"/>
    <col min="3" max="3" width="9.1796875" style="132"/>
    <col min="4" max="4" width="12.81640625" style="70" bestFit="1" customWidth="1"/>
    <col min="5" max="5" width="17.7265625" style="133" customWidth="1"/>
    <col min="6" max="6" width="15.1796875" style="70" bestFit="1" customWidth="1"/>
    <col min="7" max="7" width="34.453125" style="70" customWidth="1"/>
    <col min="8" max="8" width="19" style="67" customWidth="1"/>
    <col min="9" max="13" width="9.1796875" style="67"/>
    <col min="14" max="16384" width="9.1796875" style="70"/>
  </cols>
  <sheetData>
    <row r="1" spans="1:13" ht="29.25" customHeight="1" x14ac:dyDescent="0.35">
      <c r="B1" s="168" t="s">
        <v>131</v>
      </c>
      <c r="C1" s="67"/>
      <c r="D1" s="67"/>
      <c r="E1" s="67"/>
      <c r="F1" s="67"/>
      <c r="G1" s="69" t="s">
        <v>135</v>
      </c>
    </row>
    <row r="2" spans="1:13" ht="29.25" customHeight="1" x14ac:dyDescent="0.35">
      <c r="B2" s="193" t="s">
        <v>99</v>
      </c>
      <c r="C2" s="193"/>
      <c r="D2" s="193"/>
      <c r="E2" s="193"/>
      <c r="F2" s="193"/>
      <c r="G2" s="193"/>
    </row>
    <row r="3" spans="1:13" ht="30" customHeight="1" x14ac:dyDescent="0.35">
      <c r="B3" s="194" t="s">
        <v>132</v>
      </c>
      <c r="C3" s="194"/>
      <c r="D3" s="194"/>
      <c r="E3" s="194"/>
      <c r="F3" s="71" t="s">
        <v>100</v>
      </c>
      <c r="G3" s="136"/>
    </row>
    <row r="4" spans="1:13" ht="30" customHeight="1" x14ac:dyDescent="0.35">
      <c r="B4" s="195" t="str">
        <f>'DESPESES.SUB_Sol.licitant'!C6</f>
        <v>Escriure nom del clúster</v>
      </c>
      <c r="C4" s="195"/>
      <c r="D4" s="195"/>
      <c r="E4" s="195"/>
      <c r="F4" s="72" t="s">
        <v>101</v>
      </c>
      <c r="G4" s="137" t="s">
        <v>136</v>
      </c>
    </row>
    <row r="5" spans="1:13" ht="15" customHeight="1" x14ac:dyDescent="0.35">
      <c r="B5" s="67"/>
      <c r="C5" s="67"/>
      <c r="D5" s="67"/>
      <c r="E5" s="67"/>
      <c r="F5" s="67"/>
      <c r="G5" s="67"/>
    </row>
    <row r="6" spans="1:13" ht="30" customHeight="1" x14ac:dyDescent="0.35">
      <c r="B6" s="196" t="str">
        <f>'DESPESES.SUB_Sol.licitant'!C8</f>
        <v>Escriure títol del projecte</v>
      </c>
      <c r="C6" s="196"/>
      <c r="D6" s="196"/>
      <c r="E6" s="196"/>
      <c r="F6" s="196"/>
      <c r="G6" s="196"/>
    </row>
    <row r="7" spans="1:13" s="75" customFormat="1" ht="30" customHeight="1" x14ac:dyDescent="0.35">
      <c r="A7" s="73"/>
      <c r="B7" s="197" t="s">
        <v>137</v>
      </c>
      <c r="C7" s="197"/>
      <c r="D7" s="197"/>
      <c r="E7" s="73"/>
      <c r="F7" s="74"/>
      <c r="G7" s="74"/>
      <c r="H7" s="73"/>
      <c r="I7" s="73"/>
      <c r="J7" s="73"/>
      <c r="K7" s="73"/>
      <c r="L7" s="73"/>
      <c r="M7" s="73"/>
    </row>
    <row r="8" spans="1:13" ht="30" customHeight="1" x14ac:dyDescent="0.35">
      <c r="B8" s="192"/>
      <c r="C8" s="192"/>
      <c r="D8" s="192"/>
      <c r="E8" s="192"/>
      <c r="F8" s="192"/>
      <c r="G8" s="192"/>
    </row>
    <row r="9" spans="1:13" ht="30" customHeight="1" x14ac:dyDescent="0.35">
      <c r="B9" s="192"/>
      <c r="C9" s="192"/>
      <c r="D9" s="192"/>
      <c r="E9" s="192"/>
      <c r="F9" s="192"/>
      <c r="G9" s="192"/>
    </row>
    <row r="10" spans="1:13" ht="30" customHeight="1" x14ac:dyDescent="0.35">
      <c r="B10" s="192"/>
      <c r="C10" s="192"/>
      <c r="D10" s="192"/>
      <c r="E10" s="192"/>
      <c r="F10" s="192"/>
      <c r="G10" s="192"/>
    </row>
    <row r="11" spans="1:13" ht="30" customHeight="1" x14ac:dyDescent="0.35">
      <c r="B11" s="192"/>
      <c r="C11" s="192"/>
      <c r="D11" s="192"/>
      <c r="E11" s="192"/>
      <c r="F11" s="192"/>
      <c r="G11" s="192"/>
    </row>
    <row r="12" spans="1:13" ht="30" customHeight="1" x14ac:dyDescent="0.35">
      <c r="B12" s="192"/>
      <c r="C12" s="192"/>
      <c r="D12" s="192"/>
      <c r="E12" s="192"/>
      <c r="F12" s="192"/>
      <c r="G12" s="192"/>
    </row>
    <row r="13" spans="1:13" ht="30" customHeight="1" x14ac:dyDescent="0.35">
      <c r="B13" s="192"/>
      <c r="C13" s="192"/>
      <c r="D13" s="192"/>
      <c r="E13" s="192"/>
      <c r="F13" s="192"/>
      <c r="G13" s="192"/>
    </row>
    <row r="14" spans="1:13" ht="30" customHeight="1" x14ac:dyDescent="0.35">
      <c r="B14" s="192"/>
      <c r="C14" s="192"/>
      <c r="D14" s="192"/>
      <c r="E14" s="192"/>
      <c r="F14" s="192"/>
      <c r="G14" s="192"/>
    </row>
    <row r="15" spans="1:13" ht="30" customHeight="1" x14ac:dyDescent="0.35">
      <c r="B15" s="192"/>
      <c r="C15" s="192"/>
      <c r="D15" s="192"/>
      <c r="E15" s="192"/>
      <c r="F15" s="192"/>
      <c r="G15" s="192"/>
    </row>
    <row r="16" spans="1:13" s="67" customFormat="1" ht="15" customHeight="1" thickBot="1" x14ac:dyDescent="0.4">
      <c r="E16" s="76"/>
      <c r="F16" s="77"/>
      <c r="G16" s="77"/>
    </row>
    <row r="17" spans="1:13" ht="34.5" customHeight="1" thickBot="1" x14ac:dyDescent="0.4">
      <c r="B17" s="78"/>
      <c r="C17" s="79"/>
      <c r="D17" s="198" t="s">
        <v>102</v>
      </c>
      <c r="E17" s="199"/>
      <c r="F17" s="80">
        <f>+$F$22+$F$23+$F$25+$F$26+$F$27+$F$29+$F$30+$F$32+$F$33+$F$35+$F$36+$F$37+$F$39+$F$40+$F$41+$F$42+$F$44</f>
        <v>0</v>
      </c>
      <c r="G17" s="81"/>
      <c r="H17" s="82"/>
    </row>
    <row r="18" spans="1:13" s="67" customFormat="1" ht="15" customHeight="1" thickBot="1" x14ac:dyDescent="0.4">
      <c r="B18" s="78"/>
      <c r="C18" s="79"/>
      <c r="D18" s="83"/>
      <c r="E18" s="83"/>
      <c r="F18" s="68"/>
      <c r="G18" s="68"/>
      <c r="H18" s="82"/>
    </row>
    <row r="19" spans="1:13" ht="36.75" customHeight="1" thickBot="1" x14ac:dyDescent="0.4">
      <c r="B19" s="67"/>
      <c r="C19" s="84"/>
      <c r="D19" s="82"/>
      <c r="E19" s="85"/>
      <c r="F19" s="200" t="s">
        <v>138</v>
      </c>
      <c r="G19" s="201"/>
      <c r="H19" s="82"/>
      <c r="M19" s="70"/>
    </row>
    <row r="20" spans="1:13" ht="62.5" thickBot="1" x14ac:dyDescent="0.4">
      <c r="A20" s="86" t="s">
        <v>139</v>
      </c>
      <c r="B20" s="87" t="s">
        <v>140</v>
      </c>
      <c r="C20" s="88" t="s">
        <v>141</v>
      </c>
      <c r="D20" s="89" t="s">
        <v>142</v>
      </c>
      <c r="E20" s="90" t="s">
        <v>143</v>
      </c>
      <c r="F20" s="91" t="s">
        <v>144</v>
      </c>
      <c r="G20" s="92" t="s">
        <v>145</v>
      </c>
      <c r="H20" s="93"/>
    </row>
    <row r="21" spans="1:13" ht="30" customHeight="1" x14ac:dyDescent="0.35">
      <c r="A21" s="202">
        <v>100</v>
      </c>
      <c r="B21" s="204" t="s">
        <v>146</v>
      </c>
      <c r="C21" s="205"/>
      <c r="D21" s="205"/>
      <c r="E21" s="206"/>
      <c r="F21" s="205"/>
      <c r="G21" s="207"/>
      <c r="H21" s="94"/>
    </row>
    <row r="22" spans="1:13" ht="30" customHeight="1" x14ac:dyDescent="0.35">
      <c r="A22" s="203"/>
      <c r="B22" s="95" t="s">
        <v>147</v>
      </c>
      <c r="C22" s="96">
        <v>0.3</v>
      </c>
      <c r="D22" s="97">
        <f>A21*C22</f>
        <v>30</v>
      </c>
      <c r="E22" s="138">
        <v>0</v>
      </c>
      <c r="F22" s="98">
        <f>E22/5*D22</f>
        <v>0</v>
      </c>
      <c r="G22" s="140"/>
      <c r="H22" s="85"/>
    </row>
    <row r="23" spans="1:13" ht="30" customHeight="1" thickBot="1" x14ac:dyDescent="0.4">
      <c r="A23" s="203"/>
      <c r="B23" s="99" t="s">
        <v>148</v>
      </c>
      <c r="C23" s="100">
        <v>0.7</v>
      </c>
      <c r="D23" s="101">
        <f>A21*C23</f>
        <v>70</v>
      </c>
      <c r="E23" s="139">
        <v>0</v>
      </c>
      <c r="F23" s="102">
        <f>E23/5*D23</f>
        <v>0</v>
      </c>
      <c r="G23" s="141"/>
      <c r="H23" s="85"/>
    </row>
    <row r="24" spans="1:13" ht="30" customHeight="1" x14ac:dyDescent="0.35">
      <c r="A24" s="202">
        <v>75</v>
      </c>
      <c r="B24" s="204" t="s">
        <v>149</v>
      </c>
      <c r="C24" s="205"/>
      <c r="D24" s="205"/>
      <c r="E24" s="205"/>
      <c r="F24" s="205"/>
      <c r="G24" s="209"/>
      <c r="H24" s="94"/>
    </row>
    <row r="25" spans="1:13" ht="30" customHeight="1" x14ac:dyDescent="0.35">
      <c r="A25" s="203"/>
      <c r="B25" s="103" t="s">
        <v>150</v>
      </c>
      <c r="C25" s="104">
        <v>0.5</v>
      </c>
      <c r="D25" s="105">
        <f>$A$24*C25</f>
        <v>37.5</v>
      </c>
      <c r="E25" s="142">
        <v>0</v>
      </c>
      <c r="F25" s="106">
        <f>E25/5*D25</f>
        <v>0</v>
      </c>
      <c r="G25" s="148"/>
      <c r="H25" s="85"/>
    </row>
    <row r="26" spans="1:13" ht="43.5" x14ac:dyDescent="0.35">
      <c r="A26" s="203"/>
      <c r="B26" s="107" t="s">
        <v>151</v>
      </c>
      <c r="C26" s="108">
        <v>0.3</v>
      </c>
      <c r="D26" s="109">
        <f t="shared" ref="D26:D27" si="0">$A$24*C26</f>
        <v>22.5</v>
      </c>
      <c r="E26" s="143">
        <v>0</v>
      </c>
      <c r="F26" s="110">
        <f>E26/5*D26</f>
        <v>0</v>
      </c>
      <c r="G26" s="149"/>
      <c r="H26" s="85"/>
    </row>
    <row r="27" spans="1:13" ht="30" customHeight="1" thickBot="1" x14ac:dyDescent="0.4">
      <c r="A27" s="208"/>
      <c r="B27" s="111" t="s">
        <v>152</v>
      </c>
      <c r="C27" s="100">
        <v>0.2</v>
      </c>
      <c r="D27" s="112">
        <f t="shared" si="0"/>
        <v>15</v>
      </c>
      <c r="E27" s="139">
        <v>0</v>
      </c>
      <c r="F27" s="102">
        <f>E27/5*D27</f>
        <v>0</v>
      </c>
      <c r="G27" s="141"/>
      <c r="H27" s="85"/>
    </row>
    <row r="28" spans="1:13" ht="30" customHeight="1" x14ac:dyDescent="0.35">
      <c r="A28" s="202">
        <v>75</v>
      </c>
      <c r="B28" s="204" t="s">
        <v>153</v>
      </c>
      <c r="C28" s="205"/>
      <c r="D28" s="205"/>
      <c r="E28" s="205"/>
      <c r="F28" s="205"/>
      <c r="G28" s="209"/>
      <c r="H28" s="94"/>
    </row>
    <row r="29" spans="1:13" ht="30" customHeight="1" x14ac:dyDescent="0.35">
      <c r="A29" s="203"/>
      <c r="B29" s="113" t="s">
        <v>154</v>
      </c>
      <c r="C29" s="114">
        <v>0.8</v>
      </c>
      <c r="D29" s="115">
        <f>+A28*C29</f>
        <v>60</v>
      </c>
      <c r="E29" s="144">
        <v>0</v>
      </c>
      <c r="F29" s="116">
        <f>E29/5*D29</f>
        <v>0</v>
      </c>
      <c r="G29" s="150"/>
      <c r="H29" s="94"/>
    </row>
    <row r="30" spans="1:13" ht="44" thickBot="1" x14ac:dyDescent="0.4">
      <c r="A30" s="208"/>
      <c r="B30" s="103" t="s">
        <v>155</v>
      </c>
      <c r="C30" s="104">
        <v>0.2</v>
      </c>
      <c r="D30" s="112">
        <f>+A28*C30</f>
        <v>15</v>
      </c>
      <c r="E30" s="142">
        <v>0</v>
      </c>
      <c r="F30" s="106">
        <f>E30/5*D30</f>
        <v>0</v>
      </c>
      <c r="G30" s="148"/>
      <c r="H30" s="85"/>
    </row>
    <row r="31" spans="1:13" ht="30" customHeight="1" x14ac:dyDescent="0.35">
      <c r="A31" s="212">
        <v>40</v>
      </c>
      <c r="B31" s="204" t="s">
        <v>156</v>
      </c>
      <c r="C31" s="205"/>
      <c r="D31" s="205"/>
      <c r="E31" s="205"/>
      <c r="F31" s="205"/>
      <c r="G31" s="209"/>
      <c r="H31" s="94"/>
    </row>
    <row r="32" spans="1:13" ht="79.5" x14ac:dyDescent="0.35">
      <c r="A32" s="213"/>
      <c r="B32" s="117" t="s">
        <v>157</v>
      </c>
      <c r="C32" s="114">
        <v>0.5</v>
      </c>
      <c r="D32" s="115">
        <f>$A$31*C32</f>
        <v>20</v>
      </c>
      <c r="E32" s="144">
        <v>0</v>
      </c>
      <c r="F32" s="116">
        <f>E32/5*D32</f>
        <v>0</v>
      </c>
      <c r="G32" s="150"/>
      <c r="H32" s="85"/>
    </row>
    <row r="33" spans="1:11" ht="107.5" thickBot="1" x14ac:dyDescent="0.4">
      <c r="A33" s="214"/>
      <c r="B33" s="118" t="s">
        <v>158</v>
      </c>
      <c r="C33" s="100">
        <v>0.5</v>
      </c>
      <c r="D33" s="112">
        <f t="shared" ref="D33" si="1">$A$31*C33</f>
        <v>20</v>
      </c>
      <c r="E33" s="139">
        <v>0</v>
      </c>
      <c r="F33" s="102">
        <f>E33/5*D33</f>
        <v>0</v>
      </c>
      <c r="G33" s="141"/>
      <c r="H33" s="85"/>
    </row>
    <row r="34" spans="1:11" ht="30" customHeight="1" x14ac:dyDescent="0.35">
      <c r="A34" s="215">
        <v>50</v>
      </c>
      <c r="B34" s="204" t="s">
        <v>159</v>
      </c>
      <c r="C34" s="205"/>
      <c r="D34" s="205"/>
      <c r="E34" s="205"/>
      <c r="F34" s="205"/>
      <c r="G34" s="209"/>
      <c r="H34" s="94"/>
    </row>
    <row r="35" spans="1:11" ht="30" customHeight="1" x14ac:dyDescent="0.35">
      <c r="A35" s="216"/>
      <c r="B35" s="103" t="s">
        <v>160</v>
      </c>
      <c r="C35" s="104">
        <v>0.3</v>
      </c>
      <c r="D35" s="105">
        <f>+C35*50</f>
        <v>15</v>
      </c>
      <c r="E35" s="142">
        <v>0</v>
      </c>
      <c r="F35" s="106">
        <f>E35/5*D35</f>
        <v>0</v>
      </c>
      <c r="G35" s="148"/>
      <c r="H35" s="85"/>
      <c r="I35" s="76"/>
    </row>
    <row r="36" spans="1:11" ht="29" x14ac:dyDescent="0.35">
      <c r="A36" s="216"/>
      <c r="B36" s="119" t="s">
        <v>161</v>
      </c>
      <c r="C36" s="120">
        <v>0.35</v>
      </c>
      <c r="D36" s="115">
        <f t="shared" ref="D36:D37" si="2">+C36*50</f>
        <v>17.5</v>
      </c>
      <c r="E36" s="147">
        <v>0</v>
      </c>
      <c r="F36" s="121">
        <f>E36/5*D36</f>
        <v>0</v>
      </c>
      <c r="G36" s="151"/>
      <c r="H36" s="85"/>
    </row>
    <row r="37" spans="1:11" ht="30" customHeight="1" thickBot="1" x14ac:dyDescent="0.4">
      <c r="A37" s="216"/>
      <c r="B37" s="95" t="s">
        <v>162</v>
      </c>
      <c r="C37" s="96">
        <v>0.35</v>
      </c>
      <c r="D37" s="105">
        <f t="shared" si="2"/>
        <v>17.5</v>
      </c>
      <c r="E37" s="138">
        <v>0</v>
      </c>
      <c r="F37" s="98">
        <f>E37/5*D37</f>
        <v>0</v>
      </c>
      <c r="G37" s="140"/>
      <c r="H37" s="85"/>
    </row>
    <row r="38" spans="1:11" ht="30" customHeight="1" x14ac:dyDescent="0.35">
      <c r="A38" s="202">
        <v>75</v>
      </c>
      <c r="B38" s="204" t="s">
        <v>163</v>
      </c>
      <c r="C38" s="205"/>
      <c r="D38" s="205"/>
      <c r="E38" s="205"/>
      <c r="F38" s="205"/>
      <c r="G38" s="209"/>
      <c r="H38" s="94"/>
    </row>
    <row r="39" spans="1:11" ht="30" customHeight="1" x14ac:dyDescent="0.35">
      <c r="A39" s="203"/>
      <c r="B39" s="103" t="s">
        <v>164</v>
      </c>
      <c r="C39" s="104">
        <v>0.53</v>
      </c>
      <c r="D39" s="122">
        <v>40</v>
      </c>
      <c r="E39" s="142">
        <v>0</v>
      </c>
      <c r="F39" s="106">
        <f>E39/5*D39</f>
        <v>0</v>
      </c>
      <c r="G39" s="148"/>
      <c r="H39" s="85"/>
    </row>
    <row r="40" spans="1:11" ht="48.75" customHeight="1" x14ac:dyDescent="0.35">
      <c r="A40" s="203"/>
      <c r="B40" s="123" t="s">
        <v>165</v>
      </c>
      <c r="C40" s="104">
        <v>0.27</v>
      </c>
      <c r="D40" s="124">
        <v>20</v>
      </c>
      <c r="E40" s="145">
        <v>0</v>
      </c>
      <c r="F40" s="125">
        <f>E40/5*D40</f>
        <v>0</v>
      </c>
      <c r="G40" s="152"/>
      <c r="H40" s="85"/>
    </row>
    <row r="41" spans="1:11" ht="48.75" customHeight="1" x14ac:dyDescent="0.35">
      <c r="A41" s="203"/>
      <c r="B41" s="126" t="s">
        <v>166</v>
      </c>
      <c r="C41" s="127">
        <v>7.0000000000000007E-2</v>
      </c>
      <c r="D41" s="128">
        <v>5</v>
      </c>
      <c r="E41" s="146">
        <v>0</v>
      </c>
      <c r="F41" s="129">
        <f>E41/5*D41</f>
        <v>0</v>
      </c>
      <c r="G41" s="153"/>
      <c r="H41" s="85"/>
    </row>
    <row r="42" spans="1:11" ht="48.65" customHeight="1" thickBot="1" x14ac:dyDescent="0.4">
      <c r="A42" s="208"/>
      <c r="B42" s="111" t="s">
        <v>167</v>
      </c>
      <c r="C42" s="104">
        <v>0.13</v>
      </c>
      <c r="D42" s="101">
        <v>10</v>
      </c>
      <c r="E42" s="139">
        <v>0</v>
      </c>
      <c r="F42" s="102">
        <f>E42/5*D42</f>
        <v>0</v>
      </c>
      <c r="G42" s="141"/>
      <c r="H42" s="85"/>
    </row>
    <row r="43" spans="1:11" ht="34.5" customHeight="1" x14ac:dyDescent="0.35">
      <c r="A43" s="210">
        <v>85</v>
      </c>
      <c r="B43" s="204" t="s">
        <v>168</v>
      </c>
      <c r="C43" s="205"/>
      <c r="D43" s="205"/>
      <c r="E43" s="205"/>
      <c r="F43" s="205"/>
      <c r="G43" s="209"/>
      <c r="H43" s="94"/>
    </row>
    <row r="44" spans="1:11" ht="130" customHeight="1" thickBot="1" x14ac:dyDescent="0.4">
      <c r="A44" s="211"/>
      <c r="B44" s="111" t="s">
        <v>169</v>
      </c>
      <c r="C44" s="100">
        <v>1</v>
      </c>
      <c r="D44" s="112">
        <f>$A$43*C44</f>
        <v>85</v>
      </c>
      <c r="E44" s="139">
        <v>0</v>
      </c>
      <c r="F44" s="102">
        <f>E44/5*D44</f>
        <v>0</v>
      </c>
      <c r="G44" s="141"/>
      <c r="H44" s="85"/>
      <c r="K44" s="130"/>
    </row>
    <row r="45" spans="1:11" s="67" customFormat="1" ht="20.25" customHeight="1" x14ac:dyDescent="0.35">
      <c r="A45" s="131">
        <f>SUM(A21:A44)</f>
        <v>500</v>
      </c>
      <c r="C45" s="79"/>
      <c r="E45" s="76"/>
    </row>
    <row r="46" spans="1:11" s="67" customFormat="1" ht="34.5" customHeight="1" x14ac:dyDescent="0.35">
      <c r="C46" s="79"/>
      <c r="E46" s="76"/>
    </row>
    <row r="47" spans="1:11" s="67" customFormat="1" ht="34.5" customHeight="1" x14ac:dyDescent="0.35">
      <c r="C47" s="79"/>
      <c r="E47" s="76"/>
    </row>
    <row r="48" spans="1:11" s="67" customFormat="1" ht="34.5" customHeight="1" x14ac:dyDescent="0.35">
      <c r="C48" s="79"/>
      <c r="E48" s="76"/>
    </row>
    <row r="49" spans="3:5" s="67" customFormat="1" ht="34.5" customHeight="1" x14ac:dyDescent="0.35">
      <c r="C49" s="79"/>
      <c r="E49" s="76"/>
    </row>
    <row r="50" spans="3:5" s="67" customFormat="1" ht="34.5" customHeight="1" x14ac:dyDescent="0.35">
      <c r="C50" s="79"/>
      <c r="E50" s="76"/>
    </row>
    <row r="51" spans="3:5" s="67" customFormat="1" ht="34.5" customHeight="1" x14ac:dyDescent="0.35">
      <c r="C51" s="79"/>
      <c r="E51" s="76"/>
    </row>
    <row r="52" spans="3:5" s="67" customFormat="1" ht="34.5" customHeight="1" x14ac:dyDescent="0.35">
      <c r="C52" s="79"/>
      <c r="E52" s="76"/>
    </row>
    <row r="53" spans="3:5" s="67" customFormat="1" ht="34.5" customHeight="1" x14ac:dyDescent="0.35">
      <c r="C53" s="79"/>
      <c r="E53" s="76"/>
    </row>
    <row r="54" spans="3:5" s="67" customFormat="1" ht="34.5" customHeight="1" x14ac:dyDescent="0.35">
      <c r="C54" s="79"/>
      <c r="E54" s="76"/>
    </row>
    <row r="55" spans="3:5" s="67" customFormat="1" ht="34.5" customHeight="1" x14ac:dyDescent="0.35">
      <c r="C55" s="79"/>
      <c r="E55" s="76"/>
    </row>
    <row r="56" spans="3:5" s="67" customFormat="1" ht="34.5" customHeight="1" x14ac:dyDescent="0.35">
      <c r="C56" s="79"/>
      <c r="E56" s="76"/>
    </row>
    <row r="57" spans="3:5" s="67" customFormat="1" ht="34.5" customHeight="1" x14ac:dyDescent="0.35">
      <c r="C57" s="79"/>
      <c r="E57" s="76"/>
    </row>
    <row r="58" spans="3:5" s="67" customFormat="1" ht="34.5" customHeight="1" x14ac:dyDescent="0.35">
      <c r="C58" s="79"/>
      <c r="E58" s="76"/>
    </row>
    <row r="59" spans="3:5" s="67" customFormat="1" ht="34.5" customHeight="1" x14ac:dyDescent="0.35">
      <c r="C59" s="79"/>
      <c r="E59" s="76"/>
    </row>
    <row r="60" spans="3:5" s="67" customFormat="1" ht="34.5" customHeight="1" x14ac:dyDescent="0.35">
      <c r="C60" s="79"/>
      <c r="E60" s="76"/>
    </row>
    <row r="61" spans="3:5" s="67" customFormat="1" ht="34.5" customHeight="1" x14ac:dyDescent="0.35">
      <c r="C61" s="79"/>
      <c r="E61" s="76"/>
    </row>
    <row r="62" spans="3:5" s="67" customFormat="1" ht="34.5" customHeight="1" x14ac:dyDescent="0.35">
      <c r="C62" s="79"/>
      <c r="E62" s="76"/>
    </row>
    <row r="63" spans="3:5" s="67" customFormat="1" ht="34.5" customHeight="1" x14ac:dyDescent="0.35">
      <c r="C63" s="79"/>
      <c r="E63" s="76"/>
    </row>
    <row r="64" spans="3:5" s="67" customFormat="1" ht="34.5" customHeight="1" x14ac:dyDescent="0.35">
      <c r="C64" s="79"/>
      <c r="E64" s="76"/>
    </row>
    <row r="65" spans="3:5" s="67" customFormat="1" ht="34.5" customHeight="1" x14ac:dyDescent="0.35">
      <c r="C65" s="79"/>
      <c r="E65" s="76"/>
    </row>
    <row r="66" spans="3:5" s="67" customFormat="1" ht="34.5" customHeight="1" x14ac:dyDescent="0.35">
      <c r="C66" s="79"/>
      <c r="E66" s="76"/>
    </row>
    <row r="67" spans="3:5" s="67" customFormat="1" ht="34.5" customHeight="1" x14ac:dyDescent="0.35">
      <c r="C67" s="79"/>
      <c r="E67" s="76"/>
    </row>
    <row r="68" spans="3:5" s="67" customFormat="1" ht="34.5" customHeight="1" x14ac:dyDescent="0.35">
      <c r="C68" s="79"/>
      <c r="E68" s="76"/>
    </row>
    <row r="69" spans="3:5" s="67" customFormat="1" ht="34.5" customHeight="1" x14ac:dyDescent="0.35">
      <c r="C69" s="79"/>
      <c r="E69" s="76"/>
    </row>
    <row r="70" spans="3:5" s="67" customFormat="1" ht="34.5" customHeight="1" x14ac:dyDescent="0.35">
      <c r="C70" s="79"/>
      <c r="E70" s="76"/>
    </row>
    <row r="71" spans="3:5" s="67" customFormat="1" ht="34.5" customHeight="1" x14ac:dyDescent="0.35">
      <c r="C71" s="79"/>
      <c r="E71" s="76"/>
    </row>
    <row r="72" spans="3:5" s="67" customFormat="1" ht="34.5" customHeight="1" x14ac:dyDescent="0.35">
      <c r="C72" s="79"/>
      <c r="E72" s="76"/>
    </row>
    <row r="73" spans="3:5" s="67" customFormat="1" ht="34.5" customHeight="1" x14ac:dyDescent="0.35">
      <c r="C73" s="79"/>
      <c r="E73" s="76"/>
    </row>
    <row r="74" spans="3:5" s="67" customFormat="1" ht="34.5" customHeight="1" x14ac:dyDescent="0.35">
      <c r="C74" s="79"/>
      <c r="E74" s="76"/>
    </row>
    <row r="75" spans="3:5" s="67" customFormat="1" ht="34.5" customHeight="1" x14ac:dyDescent="0.35">
      <c r="C75" s="79"/>
      <c r="E75" s="76"/>
    </row>
    <row r="76" spans="3:5" s="67" customFormat="1" ht="34.5" customHeight="1" x14ac:dyDescent="0.35">
      <c r="C76" s="79"/>
      <c r="E76" s="76"/>
    </row>
    <row r="77" spans="3:5" s="67" customFormat="1" ht="34.5" customHeight="1" x14ac:dyDescent="0.35">
      <c r="C77" s="79"/>
      <c r="E77" s="76"/>
    </row>
    <row r="78" spans="3:5" s="67" customFormat="1" ht="34.5" customHeight="1" x14ac:dyDescent="0.35">
      <c r="C78" s="79"/>
      <c r="E78" s="76"/>
    </row>
    <row r="79" spans="3:5" s="67" customFormat="1" ht="34.5" customHeight="1" x14ac:dyDescent="0.35">
      <c r="C79" s="79"/>
      <c r="E79" s="76"/>
    </row>
    <row r="80" spans="3:5" s="67" customFormat="1" ht="34.5" customHeight="1" x14ac:dyDescent="0.35">
      <c r="C80" s="79"/>
      <c r="E80" s="76"/>
    </row>
    <row r="81" spans="3:5" s="67" customFormat="1" ht="34.5" customHeight="1" x14ac:dyDescent="0.35">
      <c r="C81" s="79"/>
      <c r="E81" s="76"/>
    </row>
    <row r="82" spans="3:5" s="67" customFormat="1" ht="34.5" customHeight="1" x14ac:dyDescent="0.35">
      <c r="C82" s="79"/>
      <c r="E82" s="76"/>
    </row>
    <row r="83" spans="3:5" s="67" customFormat="1" ht="34.5" customHeight="1" x14ac:dyDescent="0.35">
      <c r="C83" s="79"/>
      <c r="E83" s="76"/>
    </row>
    <row r="84" spans="3:5" s="67" customFormat="1" ht="34.5" customHeight="1" x14ac:dyDescent="0.35">
      <c r="C84" s="79"/>
      <c r="E84" s="76"/>
    </row>
    <row r="85" spans="3:5" s="67" customFormat="1" ht="34.5" customHeight="1" x14ac:dyDescent="0.35">
      <c r="C85" s="79"/>
      <c r="E85" s="76"/>
    </row>
    <row r="86" spans="3:5" s="67" customFormat="1" ht="34.5" customHeight="1" x14ac:dyDescent="0.35">
      <c r="C86" s="79"/>
      <c r="E86" s="76"/>
    </row>
    <row r="87" spans="3:5" s="67" customFormat="1" ht="34.5" customHeight="1" x14ac:dyDescent="0.35">
      <c r="C87" s="79"/>
      <c r="E87" s="76"/>
    </row>
    <row r="88" spans="3:5" s="67" customFormat="1" ht="34.5" customHeight="1" x14ac:dyDescent="0.35">
      <c r="C88" s="79"/>
      <c r="E88" s="76"/>
    </row>
    <row r="89" spans="3:5" s="67" customFormat="1" ht="34.5" customHeight="1" x14ac:dyDescent="0.35">
      <c r="C89" s="79"/>
      <c r="E89" s="76"/>
    </row>
    <row r="90" spans="3:5" s="67" customFormat="1" ht="34.5" customHeight="1" x14ac:dyDescent="0.35">
      <c r="C90" s="79"/>
      <c r="E90" s="76"/>
    </row>
    <row r="91" spans="3:5" s="67" customFormat="1" ht="34.5" customHeight="1" x14ac:dyDescent="0.35">
      <c r="C91" s="79"/>
      <c r="E91" s="76"/>
    </row>
    <row r="92" spans="3:5" s="67" customFormat="1" ht="34.5" customHeight="1" x14ac:dyDescent="0.35">
      <c r="C92" s="79"/>
      <c r="E92" s="76"/>
    </row>
    <row r="93" spans="3:5" s="67" customFormat="1" ht="34.5" customHeight="1" x14ac:dyDescent="0.35">
      <c r="C93" s="79"/>
      <c r="E93" s="76"/>
    </row>
  </sheetData>
  <sheetProtection algorithmName="SHA-512" hashValue="sDCCLYrASxu035sZhzwzPqIbo1FqkZNyA32gixXSYEDIFaL9xTAHgjg9gjbGywysuoPkLIcJRmEvhtnFSYjApA==" saltValue="pQwtm6R/W1M5Q6bwaTKflQ==" spinCount="100000" sheet="1" objects="1" scenarios="1"/>
  <mergeCells count="22">
    <mergeCell ref="A38:A42"/>
    <mergeCell ref="B38:G38"/>
    <mergeCell ref="A43:A44"/>
    <mergeCell ref="B43:G43"/>
    <mergeCell ref="A28:A30"/>
    <mergeCell ref="B28:G28"/>
    <mergeCell ref="A31:A33"/>
    <mergeCell ref="B31:G31"/>
    <mergeCell ref="A34:A37"/>
    <mergeCell ref="B34:G34"/>
    <mergeCell ref="D17:E17"/>
    <mergeCell ref="F19:G19"/>
    <mergeCell ref="A21:A23"/>
    <mergeCell ref="B21:G21"/>
    <mergeCell ref="A24:A27"/>
    <mergeCell ref="B24:G24"/>
    <mergeCell ref="B8:G15"/>
    <mergeCell ref="B2:G2"/>
    <mergeCell ref="B3:E3"/>
    <mergeCell ref="B4:E4"/>
    <mergeCell ref="B6:G6"/>
    <mergeCell ref="B7:D7"/>
  </mergeCells>
  <dataValidations disablePrompts="1" count="2">
    <dataValidation type="list" allowBlank="1" showInputMessage="1" showErrorMessage="1" sqref="E23" xr:uid="{285553B4-190D-4C3A-9435-AB1987027942}">
      <formula1>_1b</formula1>
    </dataValidation>
    <dataValidation type="list" allowBlank="1" showInputMessage="1" showErrorMessage="1" sqref="E22" xr:uid="{D7036AB8-A46E-4F6D-8804-222C77B330CD}">
      <formula1>_1a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Header>&amp;L&amp;8DOCUMENT D'AVALUACIÓ IRCR2020</oddHeader>
    <oddFooter>&amp;L&amp;8IRC2020_projectes reforç competitiu
&amp;D&amp;R&amp;8&amp;F</oddFooter>
  </headerFooter>
  <rowBreaks count="1" manualBreakCount="1">
    <brk id="30" min="1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6">
        <x14:dataValidation type="list" allowBlank="1" showInputMessage="1" showErrorMessage="1" xr:uid="{708264CD-B251-4FC8-A1B0-BF0C93E48598}">
          <x14:formula1>
            <xm:f>'Valors possibles'!$A$2:$A$7</xm:f>
          </x14:formula1>
          <xm:sqref>G3</xm:sqref>
        </x14:dataValidation>
        <x14:dataValidation type="list" allowBlank="1" showInputMessage="1" showErrorMessage="1" xr:uid="{CF67B88A-E49F-4761-89BF-5978D737F393}">
          <x14:formula1>
            <xm:f>'Valors possibles'!$D$4:$D$7</xm:f>
          </x14:formula1>
          <xm:sqref>E25</xm:sqref>
        </x14:dataValidation>
        <x14:dataValidation type="list" allowBlank="1" showInputMessage="1" showErrorMessage="1" xr:uid="{E2D4CF83-B59B-49B4-8AFE-22F001EE7BB7}">
          <x14:formula1>
            <xm:f>'Valors possibles'!$E$4:$E$6</xm:f>
          </x14:formula1>
          <xm:sqref>E26</xm:sqref>
        </x14:dataValidation>
        <x14:dataValidation type="list" allowBlank="1" showInputMessage="1" showErrorMessage="1" xr:uid="{1CBDB23A-EBEE-43CF-BCA0-E186340800A2}">
          <x14:formula1>
            <xm:f>'Valors possibles'!$F$4:$F$6</xm:f>
          </x14:formula1>
          <xm:sqref>E27</xm:sqref>
        </x14:dataValidation>
        <x14:dataValidation type="list" allowBlank="1" showInputMessage="1" showErrorMessage="1" xr:uid="{D0A477A2-B2FB-4CC1-A1BA-D8C58BC203AB}">
          <x14:formula1>
            <xm:f>'Valors possibles'!$G$4:$G$9</xm:f>
          </x14:formula1>
          <xm:sqref>E29</xm:sqref>
        </x14:dataValidation>
        <x14:dataValidation type="list" allowBlank="1" showInputMessage="1" showErrorMessage="1" xr:uid="{D39E0C8E-54F1-4C8B-9714-29CB0A5D5324}">
          <x14:formula1>
            <xm:f>'Valors possibles'!$H$4:$H$6</xm:f>
          </x14:formula1>
          <xm:sqref>E30</xm:sqref>
        </x14:dataValidation>
        <x14:dataValidation type="list" allowBlank="1" showInputMessage="1" showErrorMessage="1" xr:uid="{27D2C936-BB73-4242-96E6-DAAB8A85C9AB}">
          <x14:formula1>
            <xm:f>'Valors possibles'!$I$4:$I$9</xm:f>
          </x14:formula1>
          <xm:sqref>E32</xm:sqref>
        </x14:dataValidation>
        <x14:dataValidation type="list" allowBlank="1" showInputMessage="1" showErrorMessage="1" xr:uid="{49E1A011-CEE7-48CC-B675-A11EA4FC4E7B}">
          <x14:formula1>
            <xm:f>'Valors possibles'!$J$4:$J$9</xm:f>
          </x14:formula1>
          <xm:sqref>E33</xm:sqref>
        </x14:dataValidation>
        <x14:dataValidation type="list" allowBlank="1" showInputMessage="1" showErrorMessage="1" xr:uid="{AA34BBF1-3270-4CCC-949F-34E224FE17E3}">
          <x14:formula1>
            <xm:f>'Valors possibles'!$K$4:$K$8</xm:f>
          </x14:formula1>
          <xm:sqref>E35</xm:sqref>
        </x14:dataValidation>
        <x14:dataValidation type="list" allowBlank="1" showInputMessage="1" showErrorMessage="1" xr:uid="{99DA48D5-A89F-4880-8600-D4F87BDC414C}">
          <x14:formula1>
            <xm:f>'Valors possibles'!$L$4:$L$6</xm:f>
          </x14:formula1>
          <xm:sqref>E36</xm:sqref>
        </x14:dataValidation>
        <x14:dataValidation type="list" allowBlank="1" showInputMessage="1" showErrorMessage="1" xr:uid="{038A8CA8-46F2-4AF7-B026-9CF6C721F4CE}">
          <x14:formula1>
            <xm:f>'Valors possibles'!$M$4:$M$6</xm:f>
          </x14:formula1>
          <xm:sqref>E37</xm:sqref>
        </x14:dataValidation>
        <x14:dataValidation type="list" allowBlank="1" showInputMessage="1" showErrorMessage="1" xr:uid="{FFA4748D-B415-4381-BA5D-49095D0A322C}">
          <x14:formula1>
            <xm:f>'Valors possibles'!$N$4:$N$7</xm:f>
          </x14:formula1>
          <xm:sqref>E39</xm:sqref>
        </x14:dataValidation>
        <x14:dataValidation type="list" allowBlank="1" showInputMessage="1" showErrorMessage="1" xr:uid="{FAB93270-570B-4B30-BFEA-41E0888FB663}">
          <x14:formula1>
            <xm:f>'Valors possibles'!$O$4:$O$8</xm:f>
          </x14:formula1>
          <xm:sqref>E40</xm:sqref>
        </x14:dataValidation>
        <x14:dataValidation type="list" allowBlank="1" showInputMessage="1" showErrorMessage="1" xr:uid="{AA56F65E-33EC-4972-B7F9-6BD69F95A1EB}">
          <x14:formula1>
            <xm:f>'Valors possibles'!$P$4:$P$9</xm:f>
          </x14:formula1>
          <xm:sqref>E41</xm:sqref>
        </x14:dataValidation>
        <x14:dataValidation type="list" allowBlank="1" showInputMessage="1" showErrorMessage="1" xr:uid="{F8CD8093-0236-41E0-A1C6-4FE635A4A9F0}">
          <x14:formula1>
            <xm:f>'Valors possibles'!$Q$4:$Q$6</xm:f>
          </x14:formula1>
          <xm:sqref>E42</xm:sqref>
        </x14:dataValidation>
        <x14:dataValidation type="list" allowBlank="1" showInputMessage="1" showErrorMessage="1" xr:uid="{3B08F510-6C57-4162-B91F-5A5AB939E8FA}">
          <x14:formula1>
            <xm:f>'Valors possibles'!$R$4:$R$8</xm:f>
          </x14:formula1>
          <xm:sqref>E44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2B8C-1EB5-4975-975F-E7DB2BA597B4}">
  <sheetPr>
    <tabColor rgb="FFC00000"/>
  </sheetPr>
  <dimension ref="A1:AE157"/>
  <sheetViews>
    <sheetView zoomScale="80" zoomScaleNormal="80" workbookViewId="0">
      <selection activeCell="G13" sqref="G13"/>
    </sheetView>
  </sheetViews>
  <sheetFormatPr defaultColWidth="9.1796875" defaultRowHeight="14.5" x14ac:dyDescent="0.35"/>
  <cols>
    <col min="1" max="1" width="9.1796875" style="1"/>
    <col min="2" max="2" width="37.54296875" customWidth="1"/>
    <col min="3" max="3" width="22.453125" customWidth="1"/>
    <col min="4" max="4" width="11.7265625" customWidth="1"/>
    <col min="5" max="5" width="12.26953125" customWidth="1"/>
    <col min="6" max="6" width="22.453125" customWidth="1"/>
    <col min="7" max="7" width="22.453125" bestFit="1" customWidth="1"/>
    <col min="8" max="8" width="30.7265625" customWidth="1"/>
    <col min="9" max="9" width="19" style="1" customWidth="1"/>
    <col min="10" max="10" width="12.54296875" style="1" customWidth="1"/>
    <col min="11" max="25" width="9.1796875" style="1"/>
  </cols>
  <sheetData>
    <row r="1" spans="2:31" ht="29.25" customHeight="1" x14ac:dyDescent="0.35">
      <c r="B1" s="37" t="s">
        <v>131</v>
      </c>
      <c r="C1" s="33"/>
      <c r="D1" s="1"/>
      <c r="E1" s="217"/>
      <c r="F1" s="217"/>
      <c r="G1" s="217"/>
      <c r="H1" s="56"/>
      <c r="Z1" s="1"/>
      <c r="AA1" s="1"/>
      <c r="AB1" s="1"/>
      <c r="AC1" s="1"/>
      <c r="AD1" s="1"/>
      <c r="AE1" s="1"/>
    </row>
    <row r="2" spans="2:31" ht="29.25" customHeight="1" x14ac:dyDescent="0.35">
      <c r="B2" s="218" t="s">
        <v>194</v>
      </c>
      <c r="C2" s="218"/>
      <c r="D2" s="218"/>
      <c r="E2" s="218"/>
      <c r="F2" s="218"/>
      <c r="G2" s="218"/>
      <c r="H2" s="218"/>
      <c r="Z2" s="1"/>
      <c r="AA2" s="1"/>
      <c r="AB2" s="1"/>
      <c r="AC2" s="1"/>
      <c r="AD2" s="1"/>
      <c r="AE2" s="1"/>
    </row>
    <row r="3" spans="2:31" ht="30" customHeight="1" x14ac:dyDescent="0.35">
      <c r="B3" s="228" t="str">
        <f>+ACE033_F1_PUNTUACIÓexpedient!$B$3</f>
        <v>ACE033/21/XX</v>
      </c>
      <c r="C3" s="228"/>
      <c r="D3" s="228"/>
      <c r="E3" s="228"/>
      <c r="F3" s="228"/>
      <c r="G3" s="228"/>
      <c r="H3" s="228"/>
    </row>
    <row r="4" spans="2:31" ht="30" customHeight="1" x14ac:dyDescent="0.35">
      <c r="B4" s="195" t="str">
        <f>'DESPESES.SUB_Sol.licitant'!$C$6</f>
        <v>Escriure nom del clúster</v>
      </c>
      <c r="C4" s="195"/>
      <c r="D4" s="195"/>
      <c r="E4" s="195"/>
      <c r="F4" s="195"/>
      <c r="G4" s="195"/>
      <c r="H4" s="195"/>
    </row>
    <row r="5" spans="2:31" ht="15" customHeight="1" x14ac:dyDescent="0.35">
      <c r="B5" s="67"/>
      <c r="C5" s="67"/>
      <c r="D5" s="67"/>
      <c r="E5" s="67"/>
      <c r="F5" s="67"/>
      <c r="G5" s="67"/>
      <c r="H5" s="67"/>
    </row>
    <row r="6" spans="2:31" ht="30" customHeight="1" x14ac:dyDescent="0.35">
      <c r="B6" s="196" t="str">
        <f>'DESPESES.SUB_Sol.licitant'!$C$8</f>
        <v>Escriure títol del projecte</v>
      </c>
      <c r="C6" s="196"/>
      <c r="D6" s="196"/>
      <c r="E6" s="196"/>
      <c r="F6" s="196"/>
      <c r="G6" s="196"/>
      <c r="H6" s="196"/>
    </row>
    <row r="7" spans="2:31" ht="15" thickBot="1" x14ac:dyDescent="0.4">
      <c r="B7" s="1"/>
      <c r="C7" s="1"/>
      <c r="D7" s="1"/>
      <c r="E7" s="1"/>
      <c r="F7" s="1"/>
      <c r="G7" s="1"/>
      <c r="H7" s="1"/>
    </row>
    <row r="8" spans="2:31" ht="30.75" customHeight="1" thickBot="1" x14ac:dyDescent="0.4">
      <c r="B8" s="62" t="s">
        <v>102</v>
      </c>
      <c r="C8" s="41">
        <f>ACE033_F1_PUNTUACIÓexpedient!$F$17</f>
        <v>0</v>
      </c>
      <c r="E8" s="219" t="s">
        <v>197</v>
      </c>
      <c r="F8" s="220"/>
      <c r="G8" s="42">
        <f>+SUM($F$22,$F$28,$F$34,$F$40,$F$46,$F$52,$F$58,$F$64,$F$70,$F$76,$F$82)</f>
        <v>0</v>
      </c>
      <c r="H8" s="33"/>
      <c r="Z8" s="1"/>
      <c r="AA8" s="1"/>
      <c r="AB8" s="1"/>
      <c r="AC8" s="1"/>
      <c r="AD8" s="1"/>
      <c r="AE8" s="1"/>
    </row>
    <row r="9" spans="2:31" ht="15" thickBot="1" x14ac:dyDescent="0.4">
      <c r="B9" s="57"/>
      <c r="C9" s="1"/>
      <c r="D9" s="1"/>
      <c r="E9" s="1"/>
      <c r="F9" s="1"/>
      <c r="G9" s="1"/>
      <c r="H9" s="1"/>
    </row>
    <row r="10" spans="2:31" ht="27" customHeight="1" thickBot="1" x14ac:dyDescent="0.4">
      <c r="B10" s="63" t="s">
        <v>134</v>
      </c>
      <c r="C10" s="135">
        <f>0.75*$C$8/$G$12</f>
        <v>0</v>
      </c>
      <c r="E10" s="223" t="s">
        <v>198</v>
      </c>
      <c r="F10" s="224"/>
      <c r="G10" s="42">
        <f>+$G$22+$G$28+$G$34+$G$40+$G$46+$G$52+$G$58+$G$64+$G$70+$G$76+$G$82</f>
        <v>0</v>
      </c>
      <c r="H10" s="1"/>
    </row>
    <row r="11" spans="2:31" ht="15" thickBot="1" x14ac:dyDescent="0.4">
      <c r="B11" s="57"/>
      <c r="C11" s="1"/>
      <c r="D11" s="1"/>
      <c r="E11" s="1"/>
      <c r="F11" s="1"/>
      <c r="G11" s="1"/>
      <c r="H11" s="1"/>
    </row>
    <row r="12" spans="2:31" ht="30.65" customHeight="1" thickBot="1" x14ac:dyDescent="0.4">
      <c r="B12" s="134" t="s">
        <v>196</v>
      </c>
      <c r="C12" s="42">
        <f>+$D$22+$D$28+$D$34+$D$40+$D$46+$D$52+$D$58+$D$64+$D$70+$D$76+$D$82</f>
        <v>0</v>
      </c>
      <c r="E12" s="226" t="s">
        <v>200</v>
      </c>
      <c r="F12" s="227"/>
      <c r="G12" s="165">
        <v>500</v>
      </c>
      <c r="H12" s="60"/>
    </row>
    <row r="13" spans="2:31" x14ac:dyDescent="0.35">
      <c r="B13" s="1"/>
      <c r="C13" s="1"/>
      <c r="D13" s="1"/>
      <c r="E13" s="60"/>
      <c r="F13" s="60"/>
      <c r="G13" s="60"/>
      <c r="H13" s="60"/>
    </row>
    <row r="14" spans="2:31" ht="15" customHeight="1" thickBot="1" x14ac:dyDescent="0.4">
      <c r="B14" s="34"/>
      <c r="C14" s="34"/>
      <c r="D14" s="35"/>
      <c r="E14" s="58"/>
      <c r="F14" s="58"/>
      <c r="G14" s="59"/>
      <c r="H14" s="33"/>
      <c r="I14" s="66"/>
      <c r="Z14" s="1"/>
      <c r="AA14" s="1"/>
      <c r="AB14" s="1"/>
      <c r="AC14" s="1"/>
      <c r="AD14" s="1"/>
      <c r="AE14" s="1"/>
    </row>
    <row r="15" spans="2:31" ht="22" thickTop="1" thickBot="1" x14ac:dyDescent="0.4">
      <c r="B15" s="36" t="s">
        <v>103</v>
      </c>
      <c r="C15" s="36"/>
      <c r="D15" s="225"/>
      <c r="E15" s="225"/>
      <c r="F15" s="225"/>
      <c r="G15" s="36"/>
      <c r="H15" s="36"/>
    </row>
    <row r="16" spans="2:31" ht="10" customHeight="1" thickTop="1" x14ac:dyDescent="0.35">
      <c r="B16" s="37"/>
      <c r="C16" s="37"/>
      <c r="D16" s="37"/>
      <c r="E16" s="37"/>
      <c r="F16" s="37"/>
      <c r="G16" s="37"/>
      <c r="H16" s="37"/>
    </row>
    <row r="17" spans="2:31" ht="20.149999999999999" customHeight="1" x14ac:dyDescent="0.35">
      <c r="B17" s="38" t="s">
        <v>104</v>
      </c>
      <c r="C17" s="38"/>
      <c r="D17" s="39"/>
      <c r="E17" s="39"/>
      <c r="F17" s="40"/>
      <c r="G17" s="37"/>
      <c r="H17" s="37"/>
    </row>
    <row r="18" spans="2:31" ht="25" customHeight="1" x14ac:dyDescent="0.35">
      <c r="B18" s="243" t="str">
        <f>+$B$4</f>
        <v>Escriure nom del clúster</v>
      </c>
      <c r="C18" s="244"/>
      <c r="D18" s="247" t="s">
        <v>105</v>
      </c>
      <c r="E18" s="248"/>
      <c r="F18" s="235" t="s">
        <v>106</v>
      </c>
      <c r="G18" s="233" t="s">
        <v>107</v>
      </c>
      <c r="H18" s="64" t="s">
        <v>199</v>
      </c>
      <c r="I18" s="55"/>
    </row>
    <row r="19" spans="2:31" ht="13" customHeight="1" x14ac:dyDescent="0.35">
      <c r="B19" s="245"/>
      <c r="C19" s="246"/>
      <c r="D19" s="249"/>
      <c r="E19" s="250"/>
      <c r="F19" s="236"/>
      <c r="G19" s="234"/>
      <c r="H19" s="65"/>
      <c r="I19" s="55"/>
    </row>
    <row r="20" spans="2:31" ht="20.149999999999999" customHeight="1" x14ac:dyDescent="0.35">
      <c r="B20" s="231" t="s">
        <v>108</v>
      </c>
      <c r="C20" s="232"/>
      <c r="D20" s="221">
        <f>'DESPESES.SUB_Sol.licitant'!$E$34</f>
        <v>0</v>
      </c>
      <c r="E20" s="221"/>
      <c r="F20" s="43">
        <f>'DESPESES.SUB_Sol.licitant'!$F$34</f>
        <v>0</v>
      </c>
      <c r="G20" s="43">
        <f>F20*$C$10</f>
        <v>0</v>
      </c>
      <c r="H20" s="43"/>
      <c r="I20" s="37"/>
    </row>
    <row r="21" spans="2:31" s="1" customFormat="1" ht="20.149999999999999" customHeight="1" x14ac:dyDescent="0.35">
      <c r="B21" s="231" t="s">
        <v>109</v>
      </c>
      <c r="C21" s="232"/>
      <c r="D21" s="221">
        <f>'DESPESES.SUB_Sol.licitant'!$F$53</f>
        <v>0</v>
      </c>
      <c r="E21" s="221"/>
      <c r="F21" s="43">
        <f>'DESPESES.SUB_Sol.licitant'!$G$53</f>
        <v>0</v>
      </c>
      <c r="G21" s="43">
        <f>F21*$C$10</f>
        <v>0</v>
      </c>
      <c r="H21" s="43"/>
      <c r="I21" s="37"/>
      <c r="Z21"/>
      <c r="AA21"/>
      <c r="AB21"/>
      <c r="AC21"/>
      <c r="AD21"/>
      <c r="AE21"/>
    </row>
    <row r="22" spans="2:31" s="1" customFormat="1" ht="20.149999999999999" customHeight="1" x14ac:dyDescent="0.35">
      <c r="B22" s="229" t="s">
        <v>110</v>
      </c>
      <c r="C22" s="230"/>
      <c r="D22" s="222">
        <f>'DESPESES.SUB_Sol.licitant'!$F$17</f>
        <v>0</v>
      </c>
      <c r="E22" s="222"/>
      <c r="F22" s="44">
        <f>'DESPESES.SUB_Sol.licitant'!$F$18</f>
        <v>0</v>
      </c>
      <c r="G22" s="61">
        <f>SUM(G20:G21)</f>
        <v>0</v>
      </c>
      <c r="H22" s="44">
        <f>+$G$22*0.8</f>
        <v>0</v>
      </c>
      <c r="Z22"/>
      <c r="AA22"/>
      <c r="AB22"/>
      <c r="AC22"/>
      <c r="AD22"/>
      <c r="AE22"/>
    </row>
    <row r="23" spans="2:31" ht="20.149999999999999" customHeight="1" x14ac:dyDescent="0.35">
      <c r="B23" s="38" t="s">
        <v>111</v>
      </c>
      <c r="C23" s="38"/>
      <c r="D23" s="1"/>
      <c r="E23" s="1"/>
      <c r="F23" s="1"/>
      <c r="G23" s="37"/>
      <c r="H23" s="37"/>
    </row>
    <row r="24" spans="2:31" ht="20.149999999999999" customHeight="1" x14ac:dyDescent="0.35">
      <c r="B24" s="243" t="str">
        <f>'DESPESES.SUB_Participant 01'!$C$6</f>
        <v>Nom del participant 01</v>
      </c>
      <c r="C24" s="244"/>
      <c r="D24" s="237" t="s">
        <v>105</v>
      </c>
      <c r="E24" s="238"/>
      <c r="F24" s="241" t="s">
        <v>106</v>
      </c>
      <c r="G24" s="233" t="s">
        <v>107</v>
      </c>
      <c r="H24" s="64" t="s">
        <v>199</v>
      </c>
    </row>
    <row r="25" spans="2:31" ht="13" customHeight="1" x14ac:dyDescent="0.35">
      <c r="B25" s="245"/>
      <c r="C25" s="246"/>
      <c r="D25" s="239"/>
      <c r="E25" s="240"/>
      <c r="F25" s="242"/>
      <c r="G25" s="234"/>
      <c r="H25" s="65"/>
    </row>
    <row r="26" spans="2:31" ht="20.149999999999999" customHeight="1" x14ac:dyDescent="0.35">
      <c r="B26" s="231" t="s">
        <v>108</v>
      </c>
      <c r="C26" s="232"/>
      <c r="D26" s="221">
        <f>'DESPESES.SUB_Participant 01'!$E$32</f>
        <v>0</v>
      </c>
      <c r="E26" s="221"/>
      <c r="F26" s="43">
        <f>'DESPESES.SUB_Participant 01'!$F$32</f>
        <v>0</v>
      </c>
      <c r="G26" s="43">
        <f>F26*$C$10</f>
        <v>0</v>
      </c>
      <c r="H26" s="169"/>
    </row>
    <row r="27" spans="2:31" ht="20.149999999999999" customHeight="1" x14ac:dyDescent="0.35">
      <c r="B27" s="231" t="s">
        <v>109</v>
      </c>
      <c r="C27" s="232"/>
      <c r="D27" s="221">
        <f>'DESPESES.SUB_Participant 01'!$F$51</f>
        <v>0</v>
      </c>
      <c r="E27" s="221"/>
      <c r="F27" s="43">
        <f>'DESPESES.SUB_Participant 01'!$G$51</f>
        <v>0</v>
      </c>
      <c r="G27" s="43">
        <f>F27*$C$10</f>
        <v>0</v>
      </c>
      <c r="H27" s="169"/>
    </row>
    <row r="28" spans="2:31" ht="20.149999999999999" customHeight="1" x14ac:dyDescent="0.35">
      <c r="B28" s="229" t="s">
        <v>112</v>
      </c>
      <c r="C28" s="230"/>
      <c r="D28" s="222">
        <f>'DESPESES.SUB_Participant 01'!$F$15</f>
        <v>0</v>
      </c>
      <c r="E28" s="222"/>
      <c r="F28" s="44">
        <f>'DESPESES.SUB_Participant 01'!$F$16</f>
        <v>0</v>
      </c>
      <c r="G28" s="61">
        <f>SUM(G26:G27)</f>
        <v>0</v>
      </c>
      <c r="H28" s="166"/>
    </row>
    <row r="29" spans="2:31" ht="20.149999999999999" customHeight="1" x14ac:dyDescent="0.35">
      <c r="B29" s="38" t="s">
        <v>113</v>
      </c>
      <c r="C29" s="38"/>
      <c r="D29" s="1"/>
      <c r="E29" s="1"/>
      <c r="F29" s="1"/>
      <c r="G29" s="37"/>
      <c r="H29" s="37"/>
    </row>
    <row r="30" spans="2:31" ht="20.149999999999999" customHeight="1" x14ac:dyDescent="0.35">
      <c r="B30" s="243" t="str">
        <f>'DESPESES.SUB_Participant 02'!$C$6</f>
        <v>Escriure nom del participant 02</v>
      </c>
      <c r="C30" s="244"/>
      <c r="D30" s="237" t="s">
        <v>105</v>
      </c>
      <c r="E30" s="238"/>
      <c r="F30" s="241" t="s">
        <v>106</v>
      </c>
      <c r="G30" s="233" t="s">
        <v>107</v>
      </c>
      <c r="H30" s="64" t="s">
        <v>199</v>
      </c>
    </row>
    <row r="31" spans="2:31" ht="13" customHeight="1" x14ac:dyDescent="0.35">
      <c r="B31" s="245"/>
      <c r="C31" s="246"/>
      <c r="D31" s="239"/>
      <c r="E31" s="240"/>
      <c r="F31" s="242"/>
      <c r="G31" s="234"/>
      <c r="H31" s="65"/>
    </row>
    <row r="32" spans="2:31" ht="20.149999999999999" customHeight="1" x14ac:dyDescent="0.35">
      <c r="B32" s="231" t="s">
        <v>108</v>
      </c>
      <c r="C32" s="232"/>
      <c r="D32" s="221">
        <f>'DESPESES.SUB_Participant 02'!$E$32</f>
        <v>0</v>
      </c>
      <c r="E32" s="221"/>
      <c r="F32" s="43">
        <f>'DESPESES.SUB_Participant 02'!$F$32</f>
        <v>0</v>
      </c>
      <c r="G32" s="43">
        <f>F32*$C$10</f>
        <v>0</v>
      </c>
      <c r="H32" s="169"/>
    </row>
    <row r="33" spans="2:31" ht="20.149999999999999" customHeight="1" x14ac:dyDescent="0.35">
      <c r="B33" s="231" t="s">
        <v>109</v>
      </c>
      <c r="C33" s="232"/>
      <c r="D33" s="221">
        <f>'DESPESES.SUB_Participant 02'!$F$51</f>
        <v>0</v>
      </c>
      <c r="E33" s="221"/>
      <c r="F33" s="43">
        <f>'DESPESES.SUB_Participant 02'!$G$51</f>
        <v>0</v>
      </c>
      <c r="G33" s="43">
        <f>F33*$C$10</f>
        <v>0</v>
      </c>
      <c r="H33" s="169"/>
    </row>
    <row r="34" spans="2:31" s="1" customFormat="1" ht="20.149999999999999" customHeight="1" x14ac:dyDescent="0.35">
      <c r="B34" s="229" t="s">
        <v>114</v>
      </c>
      <c r="C34" s="230"/>
      <c r="D34" s="222">
        <f>'DESPESES.SUB_Participant 02'!$F$15</f>
        <v>0</v>
      </c>
      <c r="E34" s="222"/>
      <c r="F34" s="44">
        <f>'DESPESES.SUB_Participant 02'!$F$16</f>
        <v>0</v>
      </c>
      <c r="G34" s="61">
        <f>SUM(G32:G33)</f>
        <v>0</v>
      </c>
      <c r="H34" s="166"/>
      <c r="Z34"/>
      <c r="AA34"/>
      <c r="AB34"/>
      <c r="AC34"/>
      <c r="AD34"/>
      <c r="AE34"/>
    </row>
    <row r="35" spans="2:31" s="1" customFormat="1" ht="20.149999999999999" customHeight="1" x14ac:dyDescent="0.35">
      <c r="B35" s="38" t="s">
        <v>115</v>
      </c>
      <c r="C35" s="38"/>
      <c r="G35" s="37"/>
      <c r="H35" s="37"/>
      <c r="Z35"/>
      <c r="AA35"/>
      <c r="AB35"/>
      <c r="AC35"/>
      <c r="AD35"/>
      <c r="AE35"/>
    </row>
    <row r="36" spans="2:31" s="1" customFormat="1" ht="20.149999999999999" customHeight="1" x14ac:dyDescent="0.35">
      <c r="B36" s="243" t="str">
        <f>'DESPESES.SUB_Participant 03'!$C$6</f>
        <v>Escriure nom del participant 03</v>
      </c>
      <c r="C36" s="244"/>
      <c r="D36" s="237" t="s">
        <v>105</v>
      </c>
      <c r="E36" s="238"/>
      <c r="F36" s="241" t="s">
        <v>106</v>
      </c>
      <c r="G36" s="233" t="s">
        <v>107</v>
      </c>
      <c r="H36" s="64" t="s">
        <v>199</v>
      </c>
      <c r="Z36"/>
      <c r="AA36"/>
      <c r="AB36"/>
      <c r="AC36"/>
      <c r="AD36"/>
      <c r="AE36"/>
    </row>
    <row r="37" spans="2:31" s="1" customFormat="1" ht="13" customHeight="1" x14ac:dyDescent="0.35">
      <c r="B37" s="245"/>
      <c r="C37" s="246"/>
      <c r="D37" s="239"/>
      <c r="E37" s="240"/>
      <c r="F37" s="242"/>
      <c r="G37" s="234"/>
      <c r="H37" s="65"/>
      <c r="Z37"/>
      <c r="AA37"/>
      <c r="AB37"/>
      <c r="AC37"/>
      <c r="AD37"/>
      <c r="AE37"/>
    </row>
    <row r="38" spans="2:31" s="1" customFormat="1" ht="20.149999999999999" customHeight="1" x14ac:dyDescent="0.35">
      <c r="B38" s="231" t="s">
        <v>108</v>
      </c>
      <c r="C38" s="232"/>
      <c r="D38" s="221">
        <f>'DESPESES.SUB_Participant 03'!$E$32</f>
        <v>0</v>
      </c>
      <c r="E38" s="221"/>
      <c r="F38" s="43">
        <f>'DESPESES.SUB_Participant 03'!$F$32</f>
        <v>0</v>
      </c>
      <c r="G38" s="43">
        <f>F38*$C$10</f>
        <v>0</v>
      </c>
      <c r="H38" s="169"/>
      <c r="Z38"/>
      <c r="AA38"/>
      <c r="AB38"/>
      <c r="AC38"/>
      <c r="AD38"/>
      <c r="AE38"/>
    </row>
    <row r="39" spans="2:31" s="1" customFormat="1" ht="20.149999999999999" customHeight="1" x14ac:dyDescent="0.35">
      <c r="B39" s="231" t="s">
        <v>109</v>
      </c>
      <c r="C39" s="232"/>
      <c r="D39" s="221">
        <f>'DESPESES.SUB_Participant 03'!$F$51</f>
        <v>0</v>
      </c>
      <c r="E39" s="221"/>
      <c r="F39" s="43">
        <f>'DESPESES.SUB_Participant 03'!$G$51</f>
        <v>0</v>
      </c>
      <c r="G39" s="43">
        <f>F39*$C$10</f>
        <v>0</v>
      </c>
      <c r="H39" s="169"/>
      <c r="Z39"/>
      <c r="AA39"/>
      <c r="AB39"/>
      <c r="AC39"/>
      <c r="AD39"/>
      <c r="AE39"/>
    </row>
    <row r="40" spans="2:31" s="1" customFormat="1" ht="20.149999999999999" customHeight="1" x14ac:dyDescent="0.35">
      <c r="B40" s="229" t="s">
        <v>116</v>
      </c>
      <c r="C40" s="230"/>
      <c r="D40" s="222">
        <f>'DESPESES.SUB_Participant 03'!$F$15</f>
        <v>0</v>
      </c>
      <c r="E40" s="222"/>
      <c r="F40" s="44">
        <f>'DESPESES.SUB_Participant 03'!$F$16</f>
        <v>0</v>
      </c>
      <c r="G40" s="61">
        <f>SUM(G38:G39)</f>
        <v>0</v>
      </c>
      <c r="H40" s="166"/>
      <c r="Z40"/>
      <c r="AA40"/>
      <c r="AB40"/>
      <c r="AC40"/>
      <c r="AD40"/>
      <c r="AE40"/>
    </row>
    <row r="41" spans="2:31" s="1" customFormat="1" ht="20.149999999999999" customHeight="1" x14ac:dyDescent="0.35">
      <c r="B41" s="38" t="s">
        <v>117</v>
      </c>
      <c r="C41" s="38"/>
      <c r="G41" s="37"/>
      <c r="H41" s="37"/>
      <c r="Z41"/>
      <c r="AA41"/>
      <c r="AB41"/>
      <c r="AC41"/>
      <c r="AD41"/>
      <c r="AE41"/>
    </row>
    <row r="42" spans="2:31" s="1" customFormat="1" ht="20.149999999999999" customHeight="1" x14ac:dyDescent="0.35">
      <c r="B42" s="243" t="str">
        <f>'DESPESES.SUB_Participant 04'!$C$6</f>
        <v>Escriure nom del participant 04</v>
      </c>
      <c r="C42" s="244"/>
      <c r="D42" s="237" t="s">
        <v>105</v>
      </c>
      <c r="E42" s="238"/>
      <c r="F42" s="241" t="s">
        <v>106</v>
      </c>
      <c r="G42" s="233" t="s">
        <v>107</v>
      </c>
      <c r="H42" s="64" t="s">
        <v>199</v>
      </c>
      <c r="Z42"/>
      <c r="AA42"/>
      <c r="AB42"/>
      <c r="AC42"/>
      <c r="AD42"/>
      <c r="AE42"/>
    </row>
    <row r="43" spans="2:31" s="1" customFormat="1" ht="13" customHeight="1" x14ac:dyDescent="0.35">
      <c r="B43" s="245"/>
      <c r="C43" s="246"/>
      <c r="D43" s="239"/>
      <c r="E43" s="240"/>
      <c r="F43" s="242"/>
      <c r="G43" s="234"/>
      <c r="H43" s="65"/>
      <c r="Z43"/>
      <c r="AA43"/>
      <c r="AB43"/>
      <c r="AC43"/>
      <c r="AD43"/>
      <c r="AE43"/>
    </row>
    <row r="44" spans="2:31" s="1" customFormat="1" ht="20.149999999999999" customHeight="1" x14ac:dyDescent="0.35">
      <c r="B44" s="231" t="s">
        <v>108</v>
      </c>
      <c r="C44" s="232"/>
      <c r="D44" s="221">
        <f>'DESPESES.SUB_Participant 04'!$E$32</f>
        <v>0</v>
      </c>
      <c r="E44" s="221"/>
      <c r="F44" s="43">
        <f>'DESPESES.SUB_Participant 04'!$F$32</f>
        <v>0</v>
      </c>
      <c r="G44" s="43">
        <f>F44*$C$10</f>
        <v>0</v>
      </c>
      <c r="H44" s="169"/>
      <c r="Z44"/>
      <c r="AA44"/>
      <c r="AB44"/>
      <c r="AC44"/>
      <c r="AD44"/>
      <c r="AE44"/>
    </row>
    <row r="45" spans="2:31" s="1" customFormat="1" ht="20.149999999999999" customHeight="1" x14ac:dyDescent="0.35">
      <c r="B45" s="231" t="s">
        <v>109</v>
      </c>
      <c r="C45" s="232"/>
      <c r="D45" s="221">
        <f>'DESPESES.SUB_Participant 04'!$F$51</f>
        <v>0</v>
      </c>
      <c r="E45" s="221"/>
      <c r="F45" s="43">
        <f>'DESPESES.SUB_Participant 04'!$G$51</f>
        <v>0</v>
      </c>
      <c r="G45" s="43">
        <f>F45*$C$10</f>
        <v>0</v>
      </c>
      <c r="H45" s="169"/>
      <c r="Z45"/>
      <c r="AA45"/>
      <c r="AB45"/>
      <c r="AC45"/>
      <c r="AD45"/>
      <c r="AE45"/>
    </row>
    <row r="46" spans="2:31" s="1" customFormat="1" ht="20.149999999999999" customHeight="1" x14ac:dyDescent="0.35">
      <c r="B46" s="229" t="s">
        <v>118</v>
      </c>
      <c r="C46" s="230"/>
      <c r="D46" s="222">
        <f>'DESPESES.SUB_Participant 04'!$F$15</f>
        <v>0</v>
      </c>
      <c r="E46" s="222"/>
      <c r="F46" s="44">
        <f>'DESPESES.SUB_Participant 04'!$F$16</f>
        <v>0</v>
      </c>
      <c r="G46" s="61">
        <f>SUM(G44:G45)</f>
        <v>0</v>
      </c>
      <c r="H46" s="166"/>
      <c r="Z46"/>
      <c r="AA46"/>
      <c r="AB46"/>
      <c r="AC46"/>
      <c r="AD46"/>
      <c r="AE46"/>
    </row>
    <row r="47" spans="2:31" s="1" customFormat="1" ht="20.149999999999999" customHeight="1" x14ac:dyDescent="0.35">
      <c r="B47" s="38" t="s">
        <v>119</v>
      </c>
      <c r="C47" s="38"/>
      <c r="G47" s="37"/>
      <c r="H47" s="37"/>
      <c r="Z47"/>
      <c r="AA47"/>
      <c r="AB47"/>
      <c r="AC47"/>
      <c r="AD47"/>
      <c r="AE47"/>
    </row>
    <row r="48" spans="2:31" s="1" customFormat="1" ht="20.149999999999999" customHeight="1" x14ac:dyDescent="0.35">
      <c r="B48" s="243" t="str">
        <f>'DESPESES.SUB_Participant 05'!$C$6</f>
        <v>Escriure nom del participant 05</v>
      </c>
      <c r="C48" s="244"/>
      <c r="D48" s="237" t="s">
        <v>105</v>
      </c>
      <c r="E48" s="238"/>
      <c r="F48" s="241" t="s">
        <v>106</v>
      </c>
      <c r="G48" s="233" t="s">
        <v>107</v>
      </c>
      <c r="H48" s="64" t="s">
        <v>199</v>
      </c>
      <c r="Z48"/>
      <c r="AA48"/>
      <c r="AB48"/>
      <c r="AC48"/>
      <c r="AD48"/>
      <c r="AE48"/>
    </row>
    <row r="49" spans="2:31" s="1" customFormat="1" ht="13" customHeight="1" x14ac:dyDescent="0.35">
      <c r="B49" s="245"/>
      <c r="C49" s="246"/>
      <c r="D49" s="239"/>
      <c r="E49" s="240"/>
      <c r="F49" s="242"/>
      <c r="G49" s="234"/>
      <c r="H49" s="65"/>
      <c r="Z49"/>
      <c r="AA49"/>
      <c r="AB49"/>
      <c r="AC49"/>
      <c r="AD49"/>
      <c r="AE49"/>
    </row>
    <row r="50" spans="2:31" s="1" customFormat="1" ht="20.149999999999999" customHeight="1" x14ac:dyDescent="0.35">
      <c r="B50" s="231" t="s">
        <v>108</v>
      </c>
      <c r="C50" s="232"/>
      <c r="D50" s="221">
        <f>'DESPESES.SUB_Participant 05'!$E$32</f>
        <v>0</v>
      </c>
      <c r="E50" s="221"/>
      <c r="F50" s="43">
        <f>'DESPESES.SUB_Participant 05'!$F$32</f>
        <v>0</v>
      </c>
      <c r="G50" s="43">
        <f>F50*$C$10</f>
        <v>0</v>
      </c>
      <c r="H50" s="169"/>
      <c r="Z50"/>
      <c r="AA50"/>
      <c r="AB50"/>
      <c r="AC50"/>
      <c r="AD50"/>
      <c r="AE50"/>
    </row>
    <row r="51" spans="2:31" s="1" customFormat="1" ht="20.149999999999999" customHeight="1" x14ac:dyDescent="0.35">
      <c r="B51" s="231" t="s">
        <v>109</v>
      </c>
      <c r="C51" s="232"/>
      <c r="D51" s="221">
        <f>'DESPESES.SUB_Participant 05'!$F$51</f>
        <v>0</v>
      </c>
      <c r="E51" s="221"/>
      <c r="F51" s="43">
        <f>'DESPESES.SUB_Participant 05'!$G$51</f>
        <v>0</v>
      </c>
      <c r="G51" s="43">
        <f>F51*$C$10</f>
        <v>0</v>
      </c>
      <c r="H51" s="169"/>
      <c r="Z51"/>
      <c r="AA51"/>
      <c r="AB51"/>
      <c r="AC51"/>
      <c r="AD51"/>
      <c r="AE51"/>
    </row>
    <row r="52" spans="2:31" s="1" customFormat="1" ht="20.149999999999999" customHeight="1" x14ac:dyDescent="0.35">
      <c r="B52" s="229" t="s">
        <v>120</v>
      </c>
      <c r="C52" s="230"/>
      <c r="D52" s="222">
        <f>'DESPESES.SUB_Participant 05'!$F$15</f>
        <v>0</v>
      </c>
      <c r="E52" s="222"/>
      <c r="F52" s="44">
        <f>'DESPESES.SUB_Participant 05'!$F$16</f>
        <v>0</v>
      </c>
      <c r="G52" s="61">
        <f>SUM(G50:G51)</f>
        <v>0</v>
      </c>
      <c r="H52" s="166"/>
      <c r="Z52"/>
      <c r="AA52"/>
      <c r="AB52"/>
      <c r="AC52"/>
      <c r="AD52"/>
      <c r="AE52"/>
    </row>
    <row r="53" spans="2:31" s="1" customFormat="1" ht="20.149999999999999" customHeight="1" x14ac:dyDescent="0.35">
      <c r="B53" s="38" t="s">
        <v>121</v>
      </c>
      <c r="C53" s="38"/>
      <c r="G53" s="37"/>
      <c r="H53" s="37"/>
      <c r="Z53"/>
      <c r="AA53"/>
      <c r="AB53"/>
      <c r="AC53"/>
      <c r="AD53"/>
      <c r="AE53"/>
    </row>
    <row r="54" spans="2:31" s="1" customFormat="1" ht="20.149999999999999" customHeight="1" x14ac:dyDescent="0.35">
      <c r="B54" s="243" t="str">
        <f>'DESPESES.SUB_Participant 06'!$C$6</f>
        <v>Escriure nom del participant 06</v>
      </c>
      <c r="C54" s="244"/>
      <c r="D54" s="237" t="s">
        <v>105</v>
      </c>
      <c r="E54" s="238"/>
      <c r="F54" s="241" t="s">
        <v>106</v>
      </c>
      <c r="G54" s="233" t="s">
        <v>107</v>
      </c>
      <c r="H54" s="64" t="s">
        <v>199</v>
      </c>
      <c r="Z54"/>
      <c r="AA54"/>
      <c r="AB54"/>
      <c r="AC54"/>
      <c r="AD54"/>
      <c r="AE54"/>
    </row>
    <row r="55" spans="2:31" s="1" customFormat="1" ht="13" customHeight="1" x14ac:dyDescent="0.35">
      <c r="B55" s="245"/>
      <c r="C55" s="246"/>
      <c r="D55" s="239"/>
      <c r="E55" s="240"/>
      <c r="F55" s="242"/>
      <c r="G55" s="234"/>
      <c r="H55" s="65"/>
      <c r="Z55"/>
      <c r="AA55"/>
      <c r="AB55"/>
      <c r="AC55"/>
      <c r="AD55"/>
      <c r="AE55"/>
    </row>
    <row r="56" spans="2:31" s="1" customFormat="1" ht="20.149999999999999" customHeight="1" x14ac:dyDescent="0.35">
      <c r="B56" s="231" t="s">
        <v>108</v>
      </c>
      <c r="C56" s="232"/>
      <c r="D56" s="221">
        <f>'DESPESES.SUB_Participant 06'!$E$32</f>
        <v>0</v>
      </c>
      <c r="E56" s="221"/>
      <c r="F56" s="43">
        <f>'DESPESES.SUB_Participant 06'!$F$32</f>
        <v>0</v>
      </c>
      <c r="G56" s="43">
        <f>F56*$C$10</f>
        <v>0</v>
      </c>
      <c r="H56" s="169"/>
      <c r="Z56"/>
      <c r="AA56"/>
      <c r="AB56"/>
      <c r="AC56"/>
      <c r="AD56"/>
      <c r="AE56"/>
    </row>
    <row r="57" spans="2:31" s="1" customFormat="1" ht="20.149999999999999" customHeight="1" x14ac:dyDescent="0.35">
      <c r="B57" s="231" t="s">
        <v>109</v>
      </c>
      <c r="C57" s="232"/>
      <c r="D57" s="221">
        <f>'DESPESES.SUB_Participant 06'!$F$51</f>
        <v>0</v>
      </c>
      <c r="E57" s="221"/>
      <c r="F57" s="43">
        <f>'DESPESES.SUB_Participant 06'!$G$51</f>
        <v>0</v>
      </c>
      <c r="G57" s="43">
        <f>F57*$C$10</f>
        <v>0</v>
      </c>
      <c r="H57" s="169"/>
      <c r="Z57"/>
      <c r="AA57"/>
      <c r="AB57"/>
      <c r="AC57"/>
      <c r="AD57"/>
      <c r="AE57"/>
    </row>
    <row r="58" spans="2:31" s="1" customFormat="1" ht="20.149999999999999" customHeight="1" x14ac:dyDescent="0.35">
      <c r="B58" s="229" t="s">
        <v>122</v>
      </c>
      <c r="C58" s="230"/>
      <c r="D58" s="222">
        <f>'DESPESES.SUB_Participant 06'!$F$15</f>
        <v>0</v>
      </c>
      <c r="E58" s="222"/>
      <c r="F58" s="44">
        <f>'DESPESES.SUB_Participant 06'!$F$16</f>
        <v>0</v>
      </c>
      <c r="G58" s="61">
        <f>SUM(G56:G57)</f>
        <v>0</v>
      </c>
      <c r="H58" s="166"/>
      <c r="Z58"/>
      <c r="AA58"/>
      <c r="AB58"/>
      <c r="AC58"/>
      <c r="AD58"/>
      <c r="AE58"/>
    </row>
    <row r="59" spans="2:31" s="1" customFormat="1" ht="20.149999999999999" customHeight="1" x14ac:dyDescent="0.35">
      <c r="B59" s="38" t="s">
        <v>123</v>
      </c>
      <c r="C59" s="38"/>
      <c r="G59" s="37"/>
      <c r="H59" s="37"/>
      <c r="Z59"/>
      <c r="AA59"/>
      <c r="AB59"/>
      <c r="AC59"/>
      <c r="AD59"/>
      <c r="AE59"/>
    </row>
    <row r="60" spans="2:31" s="1" customFormat="1" ht="20.149999999999999" customHeight="1" x14ac:dyDescent="0.35">
      <c r="B60" s="243" t="str">
        <f>'DESPESES.SUB_Participant 07'!$C$6</f>
        <v>Escriure nom del participant 07</v>
      </c>
      <c r="C60" s="244"/>
      <c r="D60" s="237" t="s">
        <v>105</v>
      </c>
      <c r="E60" s="238"/>
      <c r="F60" s="241" t="s">
        <v>106</v>
      </c>
      <c r="G60" s="233" t="s">
        <v>107</v>
      </c>
      <c r="H60" s="64" t="s">
        <v>199</v>
      </c>
      <c r="Z60"/>
      <c r="AA60"/>
      <c r="AB60"/>
      <c r="AC60"/>
      <c r="AD60"/>
      <c r="AE60"/>
    </row>
    <row r="61" spans="2:31" s="1" customFormat="1" ht="13" customHeight="1" x14ac:dyDescent="0.35">
      <c r="B61" s="245"/>
      <c r="C61" s="246"/>
      <c r="D61" s="239"/>
      <c r="E61" s="240"/>
      <c r="F61" s="242"/>
      <c r="G61" s="234"/>
      <c r="H61" s="65"/>
      <c r="Z61"/>
      <c r="AA61"/>
      <c r="AB61"/>
      <c r="AC61"/>
      <c r="AD61"/>
      <c r="AE61"/>
    </row>
    <row r="62" spans="2:31" s="1" customFormat="1" ht="20.149999999999999" customHeight="1" x14ac:dyDescent="0.35">
      <c r="B62" s="231" t="s">
        <v>108</v>
      </c>
      <c r="C62" s="232"/>
      <c r="D62" s="221">
        <f>'DESPESES.SUB_Participant 07'!$E$32</f>
        <v>0</v>
      </c>
      <c r="E62" s="221"/>
      <c r="F62" s="43">
        <f>'DESPESES.SUB_Participant 07'!$F$32</f>
        <v>0</v>
      </c>
      <c r="G62" s="43">
        <f>F62*$C$10</f>
        <v>0</v>
      </c>
      <c r="H62" s="169"/>
      <c r="Z62"/>
      <c r="AA62"/>
      <c r="AB62"/>
      <c r="AC62"/>
      <c r="AD62"/>
      <c r="AE62"/>
    </row>
    <row r="63" spans="2:31" s="1" customFormat="1" ht="20.149999999999999" customHeight="1" x14ac:dyDescent="0.35">
      <c r="B63" s="231" t="s">
        <v>109</v>
      </c>
      <c r="C63" s="232"/>
      <c r="D63" s="221">
        <f>'DESPESES.SUB_Participant 07'!$F$51</f>
        <v>0</v>
      </c>
      <c r="E63" s="221"/>
      <c r="F63" s="43">
        <f>'DESPESES.SUB_Participant 07'!$G$51</f>
        <v>0</v>
      </c>
      <c r="G63" s="43">
        <f>F63*$C$10</f>
        <v>0</v>
      </c>
      <c r="H63" s="169"/>
      <c r="Z63"/>
      <c r="AA63"/>
      <c r="AB63"/>
      <c r="AC63"/>
      <c r="AD63"/>
      <c r="AE63"/>
    </row>
    <row r="64" spans="2:31" s="1" customFormat="1" ht="20.149999999999999" customHeight="1" x14ac:dyDescent="0.35">
      <c r="B64" s="229" t="s">
        <v>124</v>
      </c>
      <c r="C64" s="230"/>
      <c r="D64" s="222">
        <f>'DESPESES.SUB_Participant 07'!$F$15</f>
        <v>0</v>
      </c>
      <c r="E64" s="222"/>
      <c r="F64" s="44">
        <f>'DESPESES.SUB_Participant 07'!$F$16</f>
        <v>0</v>
      </c>
      <c r="G64" s="61">
        <f>SUM(G62:G63)</f>
        <v>0</v>
      </c>
      <c r="H64" s="166"/>
      <c r="Z64"/>
      <c r="AA64"/>
      <c r="AB64"/>
      <c r="AC64"/>
      <c r="AD64"/>
      <c r="AE64"/>
    </row>
    <row r="65" spans="2:31" s="1" customFormat="1" ht="20.149999999999999" customHeight="1" x14ac:dyDescent="0.35">
      <c r="B65" s="38" t="s">
        <v>125</v>
      </c>
      <c r="C65" s="38"/>
      <c r="G65" s="37"/>
      <c r="H65" s="167"/>
      <c r="Z65"/>
      <c r="AA65"/>
      <c r="AB65"/>
      <c r="AC65"/>
      <c r="AD65"/>
      <c r="AE65"/>
    </row>
    <row r="66" spans="2:31" s="1" customFormat="1" ht="20.149999999999999" customHeight="1" x14ac:dyDescent="0.35">
      <c r="B66" s="243" t="str">
        <f>'DESPESES.SUB_Participant 08'!$C$6</f>
        <v>Escriure nom del participant 08</v>
      </c>
      <c r="C66" s="244"/>
      <c r="D66" s="237" t="s">
        <v>105</v>
      </c>
      <c r="E66" s="238"/>
      <c r="F66" s="241" t="s">
        <v>106</v>
      </c>
      <c r="G66" s="233" t="s">
        <v>107</v>
      </c>
      <c r="H66" s="64" t="s">
        <v>199</v>
      </c>
      <c r="Z66"/>
      <c r="AA66"/>
      <c r="AB66"/>
      <c r="AC66"/>
      <c r="AD66"/>
      <c r="AE66"/>
    </row>
    <row r="67" spans="2:31" s="1" customFormat="1" ht="13" customHeight="1" x14ac:dyDescent="0.35">
      <c r="B67" s="245"/>
      <c r="C67" s="246"/>
      <c r="D67" s="239"/>
      <c r="E67" s="240"/>
      <c r="F67" s="242"/>
      <c r="G67" s="234"/>
      <c r="H67" s="65"/>
      <c r="Z67"/>
      <c r="AA67"/>
      <c r="AB67"/>
      <c r="AC67"/>
      <c r="AD67"/>
      <c r="AE67"/>
    </row>
    <row r="68" spans="2:31" s="1" customFormat="1" ht="20.149999999999999" customHeight="1" x14ac:dyDescent="0.35">
      <c r="B68" s="231" t="s">
        <v>108</v>
      </c>
      <c r="C68" s="232"/>
      <c r="D68" s="221">
        <f>'DESPESES.SUB_Participant 08'!$E$32</f>
        <v>0</v>
      </c>
      <c r="E68" s="221"/>
      <c r="F68" s="43">
        <f>'DESPESES.SUB_Participant 08'!$F$32</f>
        <v>0</v>
      </c>
      <c r="G68" s="43">
        <f>F68*$C$10</f>
        <v>0</v>
      </c>
      <c r="H68" s="169"/>
      <c r="Z68"/>
      <c r="AA68"/>
      <c r="AB68"/>
      <c r="AC68"/>
      <c r="AD68"/>
      <c r="AE68"/>
    </row>
    <row r="69" spans="2:31" s="1" customFormat="1" ht="20.149999999999999" customHeight="1" x14ac:dyDescent="0.35">
      <c r="B69" s="231" t="s">
        <v>109</v>
      </c>
      <c r="C69" s="232"/>
      <c r="D69" s="221">
        <f>'DESPESES.SUB_Participant 08'!$F$51</f>
        <v>0</v>
      </c>
      <c r="E69" s="221"/>
      <c r="F69" s="43">
        <f>'DESPESES.SUB_Participant 08'!$G$51</f>
        <v>0</v>
      </c>
      <c r="G69" s="43">
        <f>F69*$C$10</f>
        <v>0</v>
      </c>
      <c r="H69" s="169"/>
      <c r="Z69"/>
      <c r="AA69"/>
      <c r="AB69"/>
      <c r="AC69"/>
      <c r="AD69"/>
      <c r="AE69"/>
    </row>
    <row r="70" spans="2:31" s="1" customFormat="1" ht="20.149999999999999" customHeight="1" x14ac:dyDescent="0.35">
      <c r="B70" s="229" t="s">
        <v>126</v>
      </c>
      <c r="C70" s="230"/>
      <c r="D70" s="222">
        <f>'DESPESES.SUB_Participant 08'!$F$15</f>
        <v>0</v>
      </c>
      <c r="E70" s="222"/>
      <c r="F70" s="44">
        <f>'DESPESES.SUB_Participant 08'!$F$16</f>
        <v>0</v>
      </c>
      <c r="G70" s="61">
        <f>SUM(G68:G69)</f>
        <v>0</v>
      </c>
      <c r="H70" s="166"/>
      <c r="Z70"/>
      <c r="AA70"/>
      <c r="AB70"/>
      <c r="AC70"/>
      <c r="AD70"/>
      <c r="AE70"/>
    </row>
    <row r="71" spans="2:31" s="1" customFormat="1" ht="20.149999999999999" customHeight="1" x14ac:dyDescent="0.35">
      <c r="B71" s="38" t="s">
        <v>127</v>
      </c>
      <c r="C71" s="38"/>
      <c r="G71" s="37"/>
      <c r="H71" s="37"/>
      <c r="Z71"/>
      <c r="AA71"/>
      <c r="AB71"/>
      <c r="AC71"/>
      <c r="AD71"/>
      <c r="AE71"/>
    </row>
    <row r="72" spans="2:31" s="1" customFormat="1" ht="20.149999999999999" customHeight="1" x14ac:dyDescent="0.35">
      <c r="B72" s="243" t="str">
        <f>'DESPESES.SUB_Participant 09'!$C$6</f>
        <v>Escriure nom del participant 09</v>
      </c>
      <c r="C72" s="244"/>
      <c r="D72" s="237" t="s">
        <v>105</v>
      </c>
      <c r="E72" s="238"/>
      <c r="F72" s="241" t="s">
        <v>106</v>
      </c>
      <c r="G72" s="233" t="s">
        <v>107</v>
      </c>
      <c r="H72" s="64" t="s">
        <v>199</v>
      </c>
      <c r="Z72"/>
      <c r="AA72"/>
      <c r="AB72"/>
      <c r="AC72"/>
      <c r="AD72"/>
      <c r="AE72"/>
    </row>
    <row r="73" spans="2:31" s="1" customFormat="1" ht="13" customHeight="1" x14ac:dyDescent="0.35">
      <c r="B73" s="245"/>
      <c r="C73" s="246"/>
      <c r="D73" s="239"/>
      <c r="E73" s="240"/>
      <c r="F73" s="242"/>
      <c r="G73" s="234"/>
      <c r="H73" s="65"/>
      <c r="Z73"/>
      <c r="AA73"/>
      <c r="AB73"/>
      <c r="AC73"/>
      <c r="AD73"/>
      <c r="AE73"/>
    </row>
    <row r="74" spans="2:31" s="1" customFormat="1" ht="20.149999999999999" customHeight="1" x14ac:dyDescent="0.35">
      <c r="B74" s="231" t="s">
        <v>108</v>
      </c>
      <c r="C74" s="232"/>
      <c r="D74" s="221">
        <f>'DESPESES.SUB_Participant 09'!$E$32</f>
        <v>0</v>
      </c>
      <c r="E74" s="221"/>
      <c r="F74" s="43">
        <f>'DESPESES.SUB_Participant 09'!$F$32</f>
        <v>0</v>
      </c>
      <c r="G74" s="43">
        <f>F74*$C$10</f>
        <v>0</v>
      </c>
      <c r="H74" s="169"/>
      <c r="Z74"/>
      <c r="AA74"/>
      <c r="AB74"/>
      <c r="AC74"/>
      <c r="AD74"/>
      <c r="AE74"/>
    </row>
    <row r="75" spans="2:31" s="1" customFormat="1" ht="20.149999999999999" customHeight="1" x14ac:dyDescent="0.35">
      <c r="B75" s="231" t="s">
        <v>109</v>
      </c>
      <c r="C75" s="232"/>
      <c r="D75" s="221">
        <f>'DESPESES.SUB_Participant 09'!$F$51</f>
        <v>0</v>
      </c>
      <c r="E75" s="221"/>
      <c r="F75" s="43">
        <f>'DESPESES.SUB_Participant 09'!$G$51</f>
        <v>0</v>
      </c>
      <c r="G75" s="43">
        <f>F75*$C$10</f>
        <v>0</v>
      </c>
      <c r="H75" s="169"/>
      <c r="Z75"/>
      <c r="AA75"/>
      <c r="AB75"/>
      <c r="AC75"/>
      <c r="AD75"/>
      <c r="AE75"/>
    </row>
    <row r="76" spans="2:31" s="1" customFormat="1" ht="20.149999999999999" customHeight="1" x14ac:dyDescent="0.35">
      <c r="B76" s="229" t="s">
        <v>128</v>
      </c>
      <c r="C76" s="230"/>
      <c r="D76" s="222">
        <f>'DESPESES.SUB_Participant 09'!$F$15</f>
        <v>0</v>
      </c>
      <c r="E76" s="222"/>
      <c r="F76" s="44">
        <f>'DESPESES.SUB_Participant 09'!$F$16</f>
        <v>0</v>
      </c>
      <c r="G76" s="61">
        <f>SUM(G74:G75)</f>
        <v>0</v>
      </c>
      <c r="H76" s="166"/>
      <c r="Z76"/>
      <c r="AA76"/>
      <c r="AB76"/>
      <c r="AC76"/>
      <c r="AD76"/>
      <c r="AE76"/>
    </row>
    <row r="77" spans="2:31" s="1" customFormat="1" ht="20.149999999999999" customHeight="1" x14ac:dyDescent="0.35">
      <c r="B77" s="38" t="s">
        <v>129</v>
      </c>
      <c r="C77" s="38"/>
      <c r="G77" s="37"/>
      <c r="H77" s="37"/>
      <c r="Z77"/>
      <c r="AA77"/>
      <c r="AB77"/>
      <c r="AC77"/>
      <c r="AD77"/>
      <c r="AE77"/>
    </row>
    <row r="78" spans="2:31" s="1" customFormat="1" ht="20.149999999999999" customHeight="1" x14ac:dyDescent="0.35">
      <c r="B78" s="243" t="str">
        <f>'DESPESES.SUB_Participant 10'!$C$6</f>
        <v>Escriure nom del participant 10</v>
      </c>
      <c r="C78" s="244"/>
      <c r="D78" s="237" t="s">
        <v>105</v>
      </c>
      <c r="E78" s="238"/>
      <c r="F78" s="241" t="s">
        <v>106</v>
      </c>
      <c r="G78" s="233" t="s">
        <v>107</v>
      </c>
      <c r="H78" s="64" t="s">
        <v>199</v>
      </c>
      <c r="Z78"/>
      <c r="AA78"/>
      <c r="AB78"/>
      <c r="AC78"/>
      <c r="AD78"/>
      <c r="AE78"/>
    </row>
    <row r="79" spans="2:31" s="1" customFormat="1" ht="13" customHeight="1" x14ac:dyDescent="0.35">
      <c r="B79" s="245"/>
      <c r="C79" s="246"/>
      <c r="D79" s="239"/>
      <c r="E79" s="240"/>
      <c r="F79" s="242"/>
      <c r="G79" s="234"/>
      <c r="H79" s="65"/>
      <c r="Z79"/>
      <c r="AA79"/>
      <c r="AB79"/>
      <c r="AC79"/>
      <c r="AD79"/>
      <c r="AE79"/>
    </row>
    <row r="80" spans="2:31" s="1" customFormat="1" ht="20.149999999999999" customHeight="1" x14ac:dyDescent="0.35">
      <c r="B80" s="231" t="s">
        <v>108</v>
      </c>
      <c r="C80" s="232"/>
      <c r="D80" s="221">
        <f>'DESPESES.SUB_Participant 10'!$E$32</f>
        <v>0</v>
      </c>
      <c r="E80" s="221"/>
      <c r="F80" s="43">
        <f>'DESPESES.SUB_Participant 10'!$F$32</f>
        <v>0</v>
      </c>
      <c r="G80" s="43">
        <f>F80*$C$10</f>
        <v>0</v>
      </c>
      <c r="H80" s="169"/>
      <c r="Z80"/>
      <c r="AA80"/>
      <c r="AB80"/>
      <c r="AC80"/>
      <c r="AD80"/>
      <c r="AE80"/>
    </row>
    <row r="81" spans="2:31" s="1" customFormat="1" ht="20.149999999999999" customHeight="1" x14ac:dyDescent="0.35">
      <c r="B81" s="231" t="s">
        <v>109</v>
      </c>
      <c r="C81" s="232"/>
      <c r="D81" s="221">
        <f>'DESPESES.SUB_Participant 10'!$F$51</f>
        <v>0</v>
      </c>
      <c r="E81" s="221"/>
      <c r="F81" s="43">
        <f>'DESPESES.SUB_Participant 10'!$G$51</f>
        <v>0</v>
      </c>
      <c r="G81" s="43">
        <f>F81*$C$10</f>
        <v>0</v>
      </c>
      <c r="H81" s="169"/>
      <c r="Z81"/>
      <c r="AA81"/>
      <c r="AB81"/>
      <c r="AC81"/>
      <c r="AD81"/>
      <c r="AE81"/>
    </row>
    <row r="82" spans="2:31" s="1" customFormat="1" ht="20.149999999999999" customHeight="1" x14ac:dyDescent="0.35">
      <c r="B82" s="229" t="s">
        <v>130</v>
      </c>
      <c r="C82" s="230"/>
      <c r="D82" s="222">
        <f>'DESPESES.SUB_Participant 10'!$F$15</f>
        <v>0</v>
      </c>
      <c r="E82" s="222"/>
      <c r="F82" s="44">
        <f>'DESPESES.SUB_Participant 10'!$F$16</f>
        <v>0</v>
      </c>
      <c r="G82" s="61">
        <f>SUM(G80:G81)</f>
        <v>0</v>
      </c>
      <c r="H82" s="166"/>
      <c r="Z82"/>
      <c r="AA82"/>
      <c r="AB82"/>
      <c r="AC82"/>
      <c r="AD82"/>
      <c r="AE82"/>
    </row>
    <row r="83" spans="2:31" s="1" customFormat="1" x14ac:dyDescent="0.35"/>
    <row r="84" spans="2:31" s="1" customFormat="1" x14ac:dyDescent="0.35"/>
    <row r="85" spans="2:31" s="1" customFormat="1" x14ac:dyDescent="0.35"/>
    <row r="86" spans="2:31" s="1" customFormat="1" x14ac:dyDescent="0.35"/>
    <row r="87" spans="2:31" s="1" customFormat="1" x14ac:dyDescent="0.35"/>
    <row r="88" spans="2:31" s="1" customFormat="1" x14ac:dyDescent="0.35"/>
    <row r="89" spans="2:31" s="1" customFormat="1" x14ac:dyDescent="0.35"/>
    <row r="90" spans="2:31" s="1" customFormat="1" x14ac:dyDescent="0.35"/>
    <row r="91" spans="2:31" s="1" customFormat="1" x14ac:dyDescent="0.35"/>
    <row r="92" spans="2:31" s="1" customFormat="1" x14ac:dyDescent="0.35"/>
    <row r="93" spans="2:31" s="1" customFormat="1" x14ac:dyDescent="0.35"/>
    <row r="94" spans="2:31" s="1" customFormat="1" x14ac:dyDescent="0.35"/>
    <row r="95" spans="2:31" s="1" customFormat="1" x14ac:dyDescent="0.35"/>
    <row r="96" spans="2:31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</sheetData>
  <sheetProtection algorithmName="SHA-512" hashValue="KRhicKQnpsx7DPCuuJfyC77G7V9gfYAUu9xFpWAc9BNkMHpGpRg00CgcJ7BvekJBmGLJVilNiJxSNwRMdP2gqA==" saltValue="dF0qj2otmc2ttYx+l8IegQ==" spinCount="100000" sheet="1" objects="1" scenarios="1"/>
  <mergeCells count="119">
    <mergeCell ref="F66:F67"/>
    <mergeCell ref="G66:G67"/>
    <mergeCell ref="D72:E73"/>
    <mergeCell ref="F72:F73"/>
    <mergeCell ref="G72:G73"/>
    <mergeCell ref="F54:F55"/>
    <mergeCell ref="G54:G55"/>
    <mergeCell ref="D60:E61"/>
    <mergeCell ref="F60:F61"/>
    <mergeCell ref="B18:C19"/>
    <mergeCell ref="B24:C25"/>
    <mergeCell ref="B30:C31"/>
    <mergeCell ref="B36:C37"/>
    <mergeCell ref="B42:C43"/>
    <mergeCell ref="B48:C49"/>
    <mergeCell ref="B54:C55"/>
    <mergeCell ref="B60:C61"/>
    <mergeCell ref="B66:C67"/>
    <mergeCell ref="B50:C50"/>
    <mergeCell ref="B51:C51"/>
    <mergeCell ref="B52:C52"/>
    <mergeCell ref="B56:C56"/>
    <mergeCell ref="B57:C57"/>
    <mergeCell ref="B45:C45"/>
    <mergeCell ref="B46:C46"/>
    <mergeCell ref="B38:C38"/>
    <mergeCell ref="B39:C39"/>
    <mergeCell ref="B40:C40"/>
    <mergeCell ref="B44:C44"/>
    <mergeCell ref="B20:C20"/>
    <mergeCell ref="B21:C21"/>
    <mergeCell ref="B22:C22"/>
    <mergeCell ref="B26:C26"/>
    <mergeCell ref="B80:C80"/>
    <mergeCell ref="B81:C81"/>
    <mergeCell ref="B82:C82"/>
    <mergeCell ref="D81:E81"/>
    <mergeCell ref="D80:E80"/>
    <mergeCell ref="D82:E82"/>
    <mergeCell ref="D78:E79"/>
    <mergeCell ref="F78:F79"/>
    <mergeCell ref="G78:G79"/>
    <mergeCell ref="B78:C79"/>
    <mergeCell ref="D18:E19"/>
    <mergeCell ref="D24:E25"/>
    <mergeCell ref="F24:F25"/>
    <mergeCell ref="G24:G25"/>
    <mergeCell ref="D30:E31"/>
    <mergeCell ref="F30:F31"/>
    <mergeCell ref="G30:G31"/>
    <mergeCell ref="G60:G61"/>
    <mergeCell ref="F42:F43"/>
    <mergeCell ref="G42:G43"/>
    <mergeCell ref="D48:E49"/>
    <mergeCell ref="F48:F49"/>
    <mergeCell ref="G48:G49"/>
    <mergeCell ref="B69:C69"/>
    <mergeCell ref="B74:C74"/>
    <mergeCell ref="B70:C70"/>
    <mergeCell ref="B75:C75"/>
    <mergeCell ref="B76:C76"/>
    <mergeCell ref="B58:C58"/>
    <mergeCell ref="B62:C62"/>
    <mergeCell ref="B63:C63"/>
    <mergeCell ref="B64:C64"/>
    <mergeCell ref="B68:C68"/>
    <mergeCell ref="B72:C73"/>
    <mergeCell ref="B27:C27"/>
    <mergeCell ref="D36:E37"/>
    <mergeCell ref="F36:F37"/>
    <mergeCell ref="G36:G37"/>
    <mergeCell ref="D42:E43"/>
    <mergeCell ref="D50:E50"/>
    <mergeCell ref="D52:E52"/>
    <mergeCell ref="D56:E56"/>
    <mergeCell ref="D57:E57"/>
    <mergeCell ref="D54:E55"/>
    <mergeCell ref="D45:E45"/>
    <mergeCell ref="D46:E46"/>
    <mergeCell ref="D51:E51"/>
    <mergeCell ref="D38:E38"/>
    <mergeCell ref="D39:E39"/>
    <mergeCell ref="D40:E40"/>
    <mergeCell ref="D44:E44"/>
    <mergeCell ref="D74:E74"/>
    <mergeCell ref="D75:E75"/>
    <mergeCell ref="D76:E76"/>
    <mergeCell ref="D68:E68"/>
    <mergeCell ref="D69:E69"/>
    <mergeCell ref="D70:E70"/>
    <mergeCell ref="D58:E58"/>
    <mergeCell ref="D62:E62"/>
    <mergeCell ref="D63:E63"/>
    <mergeCell ref="D64:E64"/>
    <mergeCell ref="D66:E67"/>
    <mergeCell ref="E1:G1"/>
    <mergeCell ref="B2:H2"/>
    <mergeCell ref="B6:H6"/>
    <mergeCell ref="E8:F8"/>
    <mergeCell ref="D32:E32"/>
    <mergeCell ref="D33:E33"/>
    <mergeCell ref="D34:E34"/>
    <mergeCell ref="D22:E22"/>
    <mergeCell ref="D26:E26"/>
    <mergeCell ref="D27:E27"/>
    <mergeCell ref="D28:E28"/>
    <mergeCell ref="E10:F10"/>
    <mergeCell ref="D15:F15"/>
    <mergeCell ref="D20:E20"/>
    <mergeCell ref="D21:E21"/>
    <mergeCell ref="E12:F12"/>
    <mergeCell ref="B3:H3"/>
    <mergeCell ref="B4:H4"/>
    <mergeCell ref="B28:C28"/>
    <mergeCell ref="B32:C32"/>
    <mergeCell ref="B33:C33"/>
    <mergeCell ref="B34:C34"/>
    <mergeCell ref="G18:G19"/>
    <mergeCell ref="F18:F19"/>
  </mergeCells>
  <pageMargins left="0.7" right="0.7" top="0.75" bottom="0.75" header="0.3" footer="0.3"/>
  <pageSetup paperSize="9" scale="51" orientation="portrait" r:id="rId1"/>
  <rowBreaks count="1" manualBreakCount="1">
    <brk id="58" max="7" man="1"/>
  </rowBreaks>
  <ignoredErrors>
    <ignoredError sqref="G10 G21:G22 H22 G26:G28 G32:G34 G38:G40 G44:G46 G50:G52 G56:G58 G62:G64 G68:G70 G74:G76 G80:G8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AB161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2.54296875" customWidth="1"/>
    <col min="5" max="5" width="24" customWidth="1"/>
    <col min="6" max="6" width="23.453125" customWidth="1"/>
    <col min="7" max="7" width="21.453125" style="1" customWidth="1"/>
    <col min="8" max="8" width="21.5429687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8.15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10</v>
      </c>
      <c r="C6" s="254" t="s">
        <v>77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56" t="s">
        <v>12</v>
      </c>
      <c r="D8" s="256"/>
      <c r="E8" s="256"/>
      <c r="F8" s="256"/>
      <c r="G8" s="256"/>
      <c r="H8" s="25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thickBot="1" x14ac:dyDescent="0.4">
      <c r="B10" s="27"/>
      <c r="C10" s="27"/>
      <c r="D10" s="27"/>
      <c r="E10" s="27"/>
      <c r="F10" s="27"/>
    </row>
    <row r="11" spans="2:28" ht="32.25" customHeight="1" thickBot="1" x14ac:dyDescent="0.4">
      <c r="B11" s="251" t="s">
        <v>98</v>
      </c>
      <c r="C11" s="252"/>
      <c r="D11" s="252"/>
      <c r="E11" s="253"/>
      <c r="F11" s="262">
        <f>F17+'DESPESES.SUB_Participant 01'!F15+'DESPESES.SUB_Participant 02'!F15+'DESPESES.SUB_Participant 03'!F15+'DESPESES.SUB_Participant 04'!F15+'DESPESES.SUB_Participant 05'!F15+'DESPESES.SUB_Participant 06'!F15+'DESPESES.SUB_Participant 07'!F15+'DESPESES.SUB_Participant 08'!F15+'DESPESES.SUB_Participant 09'!F15+'DESPESES.SUB_Participant 10'!F15</f>
        <v>0</v>
      </c>
      <c r="G11" s="263"/>
      <c r="H11" s="264"/>
    </row>
    <row r="12" spans="2:28" s="1" customFormat="1" ht="20.149999999999999" customHeight="1" x14ac:dyDescent="0.35">
      <c r="B12" s="27"/>
      <c r="C12" s="27"/>
      <c r="D12" s="27"/>
      <c r="E12" s="27"/>
      <c r="F12" s="27"/>
    </row>
    <row r="13" spans="2:28" ht="23.5" x14ac:dyDescent="0.35">
      <c r="B13" s="265" t="s">
        <v>18</v>
      </c>
      <c r="C13" s="265"/>
      <c r="D13" s="265"/>
      <c r="E13" s="265"/>
      <c r="F13" s="265"/>
      <c r="G13" s="265"/>
      <c r="H13" s="265"/>
    </row>
    <row r="14" spans="2:28" s="1" customFormat="1" ht="20.149999999999999" customHeight="1" thickBot="1" x14ac:dyDescent="0.4">
      <c r="B14" s="27"/>
      <c r="C14" s="27"/>
      <c r="D14" s="27"/>
      <c r="E14" s="27"/>
      <c r="F14" s="27"/>
    </row>
    <row r="15" spans="2:28" s="1" customFormat="1" ht="30" customHeight="1" thickTop="1" x14ac:dyDescent="0.35">
      <c r="B15" s="276" t="s">
        <v>9</v>
      </c>
      <c r="C15" s="277"/>
      <c r="D15" s="277"/>
      <c r="E15" s="277"/>
      <c r="F15" s="266">
        <f>+$E$34</f>
        <v>0</v>
      </c>
      <c r="G15" s="266"/>
      <c r="H15" s="267"/>
    </row>
    <row r="16" spans="2:28" s="1" customFormat="1" ht="30" customHeight="1" x14ac:dyDescent="0.35">
      <c r="B16" s="155" t="s">
        <v>15</v>
      </c>
      <c r="C16" s="156"/>
      <c r="D16" s="156"/>
      <c r="E16" s="157"/>
      <c r="F16" s="268">
        <f>+$F$53</f>
        <v>0</v>
      </c>
      <c r="G16" s="268"/>
      <c r="H16" s="269"/>
    </row>
    <row r="17" spans="2:20" s="1" customFormat="1" ht="30" customHeight="1" thickBot="1" x14ac:dyDescent="0.4">
      <c r="B17" s="274" t="s">
        <v>14</v>
      </c>
      <c r="C17" s="275"/>
      <c r="D17" s="275"/>
      <c r="E17" s="275"/>
      <c r="F17" s="270">
        <f>SUM($F$15:$F$16)</f>
        <v>0</v>
      </c>
      <c r="G17" s="270"/>
      <c r="H17" s="271"/>
    </row>
    <row r="18" spans="2:20" s="1" customFormat="1" ht="30" customHeight="1" thickBot="1" x14ac:dyDescent="0.4">
      <c r="B18" s="278" t="s">
        <v>74</v>
      </c>
      <c r="C18" s="279"/>
      <c r="D18" s="279"/>
      <c r="E18" s="279"/>
      <c r="F18" s="272">
        <f>+$F$34+$G$53</f>
        <v>0</v>
      </c>
      <c r="G18" s="272"/>
      <c r="H18" s="273"/>
    </row>
    <row r="19" spans="2:20" s="1" customFormat="1" ht="15" thickTop="1" x14ac:dyDescent="0.35"/>
    <row r="20" spans="2:20" ht="23.5" x14ac:dyDescent="0.35">
      <c r="B20" s="265" t="s">
        <v>19</v>
      </c>
      <c r="C20" s="265"/>
      <c r="D20" s="265"/>
      <c r="E20" s="265"/>
      <c r="F20" s="265"/>
      <c r="G20" s="265"/>
      <c r="H20" s="265"/>
    </row>
    <row r="21" spans="2:20" x14ac:dyDescent="0.35">
      <c r="B21" s="1"/>
      <c r="C21" s="1"/>
      <c r="D21" s="1"/>
      <c r="E21" s="1"/>
      <c r="F21" s="1"/>
    </row>
    <row r="22" spans="2:20" s="1" customFormat="1" ht="15.5" x14ac:dyDescent="0.35">
      <c r="B22" s="14" t="s">
        <v>20</v>
      </c>
      <c r="C22" s="15"/>
      <c r="D22" s="15"/>
      <c r="E22" s="15"/>
      <c r="F22" s="15"/>
      <c r="G22" s="15"/>
      <c r="Q22"/>
      <c r="R22"/>
      <c r="S22"/>
      <c r="T22"/>
    </row>
    <row r="23" spans="2:20" s="1" customFormat="1" ht="50.25" customHeight="1" x14ac:dyDescent="0.35">
      <c r="B23" s="184" t="s">
        <v>2</v>
      </c>
      <c r="C23" s="31" t="s">
        <v>3</v>
      </c>
      <c r="D23" s="31" t="s">
        <v>4</v>
      </c>
      <c r="E23" s="17" t="s">
        <v>13</v>
      </c>
      <c r="F23" s="17" t="s">
        <v>73</v>
      </c>
      <c r="G23" s="17" t="s">
        <v>87</v>
      </c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5"/>
      <c r="F24" s="158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5"/>
      <c r="F25" s="158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5"/>
      <c r="F26" s="158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5"/>
      <c r="F27" s="158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5"/>
      <c r="F28" s="158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5"/>
      <c r="F29" s="158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5"/>
      <c r="F30" s="158"/>
      <c r="G30" s="171"/>
      <c r="Q30"/>
      <c r="R30"/>
      <c r="S30"/>
      <c r="T30"/>
    </row>
    <row r="31" spans="2:20" s="1" customFormat="1" ht="20.149999999999999" customHeight="1" x14ac:dyDescent="0.35">
      <c r="B31" s="179"/>
      <c r="C31" s="180"/>
      <c r="D31" s="180"/>
      <c r="E31" s="185"/>
      <c r="F31" s="158"/>
      <c r="G31" s="171"/>
      <c r="Q31"/>
      <c r="R31"/>
      <c r="S31"/>
      <c r="T31"/>
    </row>
    <row r="32" spans="2:20" s="1" customFormat="1" ht="20.149999999999999" customHeight="1" x14ac:dyDescent="0.35">
      <c r="B32" s="179"/>
      <c r="C32" s="180"/>
      <c r="D32" s="180"/>
      <c r="E32" s="185"/>
      <c r="F32" s="158"/>
      <c r="G32" s="171"/>
      <c r="Q32"/>
      <c r="R32"/>
      <c r="S32"/>
      <c r="T32"/>
    </row>
    <row r="33" spans="2:20" s="1" customFormat="1" ht="20.149999999999999" customHeight="1" x14ac:dyDescent="0.35">
      <c r="B33" s="28"/>
      <c r="C33" s="182"/>
      <c r="D33" s="182"/>
      <c r="E33" s="3"/>
      <c r="F33" s="158"/>
      <c r="G33" s="171"/>
      <c r="Q33"/>
      <c r="R33"/>
      <c r="S33"/>
      <c r="T33"/>
    </row>
    <row r="34" spans="2:20" s="1" customFormat="1" ht="40" customHeight="1" x14ac:dyDescent="0.35">
      <c r="B34" s="29" t="s">
        <v>0</v>
      </c>
      <c r="C34" s="30"/>
      <c r="D34" s="30"/>
      <c r="E34" s="16">
        <f>+SUM(E24:E33)</f>
        <v>0</v>
      </c>
      <c r="F34" s="16">
        <f>SUM(F24:F33)</f>
        <v>0</v>
      </c>
      <c r="G34" s="7"/>
      <c r="Q34"/>
      <c r="R34"/>
      <c r="S34"/>
      <c r="T34"/>
    </row>
    <row r="35" spans="2:20" s="1" customFormat="1" x14ac:dyDescent="0.35">
      <c r="B35" s="4"/>
      <c r="C35" s="5"/>
      <c r="D35" s="5"/>
      <c r="E35" s="7"/>
    </row>
    <row r="36" spans="2:20" s="1" customFormat="1" ht="15.5" x14ac:dyDescent="0.35">
      <c r="B36" s="161" t="s">
        <v>6</v>
      </c>
      <c r="C36" s="162"/>
      <c r="D36" s="162"/>
      <c r="E36" s="162"/>
      <c r="F36" s="162"/>
      <c r="G36" s="162"/>
      <c r="H36" s="162"/>
      <c r="Q36"/>
      <c r="R36"/>
      <c r="S36"/>
      <c r="T36"/>
    </row>
    <row r="37" spans="2:20" s="1" customFormat="1" ht="51" customHeight="1" x14ac:dyDescent="0.35">
      <c r="B37" s="178" t="s">
        <v>5</v>
      </c>
      <c r="C37" s="17" t="s">
        <v>7</v>
      </c>
      <c r="D37" s="31" t="s">
        <v>16</v>
      </c>
      <c r="E37" s="18" t="s">
        <v>8</v>
      </c>
      <c r="F37" s="17" t="s">
        <v>13</v>
      </c>
      <c r="G37" s="154" t="s">
        <v>73</v>
      </c>
      <c r="H37" s="154" t="s">
        <v>87</v>
      </c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7">
        <f>+D38*E38</f>
        <v>0</v>
      </c>
      <c r="G38" s="159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7">
        <f t="shared" ref="F39:F52" si="0">+D39*E39</f>
        <v>0</v>
      </c>
      <c r="G39" s="159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7">
        <f t="shared" si="0"/>
        <v>0</v>
      </c>
      <c r="G40" s="159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7">
        <f t="shared" si="0"/>
        <v>0</v>
      </c>
      <c r="G41" s="159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7">
        <f t="shared" si="0"/>
        <v>0</v>
      </c>
      <c r="G42" s="159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7">
        <f t="shared" si="0"/>
        <v>0</v>
      </c>
      <c r="G43" s="159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7">
        <f t="shared" si="0"/>
        <v>0</v>
      </c>
      <c r="G44" s="159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7">
        <f t="shared" si="0"/>
        <v>0</v>
      </c>
      <c r="G45" s="159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7">
        <f t="shared" si="0"/>
        <v>0</v>
      </c>
      <c r="G46" s="159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7">
        <f t="shared" si="0"/>
        <v>0</v>
      </c>
      <c r="G47" s="159"/>
      <c r="H47" s="171"/>
      <c r="Q47"/>
      <c r="R47"/>
      <c r="S47"/>
      <c r="T47"/>
    </row>
    <row r="48" spans="2:20" s="1" customFormat="1" ht="20" customHeight="1" x14ac:dyDescent="0.35">
      <c r="B48" s="179"/>
      <c r="C48" s="180"/>
      <c r="D48" s="180"/>
      <c r="E48" s="181"/>
      <c r="F48" s="187">
        <f t="shared" si="0"/>
        <v>0</v>
      </c>
      <c r="G48" s="159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7">
        <f t="shared" si="0"/>
        <v>0</v>
      </c>
      <c r="G49" s="159"/>
      <c r="H49" s="171"/>
      <c r="Q49"/>
      <c r="R49"/>
      <c r="S49"/>
      <c r="T49"/>
    </row>
    <row r="50" spans="2:20" s="1" customFormat="1" ht="20.149999999999999" customHeight="1" x14ac:dyDescent="0.35">
      <c r="B50" s="179"/>
      <c r="C50" s="180"/>
      <c r="D50" s="180"/>
      <c r="E50" s="181"/>
      <c r="F50" s="187">
        <f t="shared" si="0"/>
        <v>0</v>
      </c>
      <c r="G50" s="159"/>
      <c r="H50" s="171"/>
      <c r="Q50"/>
      <c r="R50"/>
      <c r="S50"/>
      <c r="T50"/>
    </row>
    <row r="51" spans="2:20" s="1" customFormat="1" ht="20.149999999999999" customHeight="1" x14ac:dyDescent="0.35">
      <c r="B51" s="179"/>
      <c r="C51" s="180"/>
      <c r="D51" s="180"/>
      <c r="E51" s="181"/>
      <c r="F51" s="187">
        <f t="shared" si="0"/>
        <v>0</v>
      </c>
      <c r="G51" s="159"/>
      <c r="H51" s="171"/>
      <c r="Q51"/>
      <c r="R51"/>
      <c r="S51"/>
      <c r="T51"/>
    </row>
    <row r="52" spans="2:20" s="1" customFormat="1" ht="20.149999999999999" customHeight="1" x14ac:dyDescent="0.35">
      <c r="B52" s="28"/>
      <c r="C52" s="182"/>
      <c r="D52" s="182"/>
      <c r="E52" s="183"/>
      <c r="F52" s="187">
        <f t="shared" si="0"/>
        <v>0</v>
      </c>
      <c r="G52" s="159"/>
      <c r="H52" s="171"/>
      <c r="Q52"/>
      <c r="R52"/>
      <c r="S52"/>
      <c r="T52"/>
    </row>
    <row r="53" spans="2:20" s="1" customFormat="1" ht="40" customHeight="1" x14ac:dyDescent="0.35">
      <c r="B53" s="29" t="s">
        <v>1</v>
      </c>
      <c r="C53" s="30"/>
      <c r="D53" s="30"/>
      <c r="E53" s="30"/>
      <c r="F53" s="19">
        <f>+SUM(F38:F52)</f>
        <v>0</v>
      </c>
      <c r="G53" s="16">
        <f>SUM(G38:G52)</f>
        <v>0</v>
      </c>
      <c r="H53" s="164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</sheetData>
  <sheetProtection algorithmName="SHA-512" hashValue="vrg2JY55l5fQlofe7ZD85lusNhZ0iDCqscnWfnyy54UIPXLI5V7zTCuWVxmnXGWCBLjClsxBpVs+b+aeF9whwA==" saltValue="REorHKplBuvMkWTWmxB2Bw==" spinCount="100000" sheet="1" insertRows="0"/>
  <mergeCells count="16">
    <mergeCell ref="B20:H20"/>
    <mergeCell ref="B13:H13"/>
    <mergeCell ref="F15:H15"/>
    <mergeCell ref="F16:H16"/>
    <mergeCell ref="F17:H17"/>
    <mergeCell ref="F18:H18"/>
    <mergeCell ref="B17:E17"/>
    <mergeCell ref="B15:E15"/>
    <mergeCell ref="B18:E18"/>
    <mergeCell ref="B3:F3"/>
    <mergeCell ref="B11:E11"/>
    <mergeCell ref="C6:H6"/>
    <mergeCell ref="C8:H8"/>
    <mergeCell ref="C7:H7"/>
    <mergeCell ref="C9:H9"/>
    <mergeCell ref="F11:H11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2E54-D804-4A85-9C56-3A895BF9E411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17</v>
      </c>
      <c r="C6" s="254" t="s">
        <v>133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21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22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23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24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9"/>
      <c r="F36" s="187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9"/>
      <c r="F37" s="187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9"/>
      <c r="F38" s="187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9"/>
      <c r="F39" s="187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9"/>
      <c r="F40" s="187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9"/>
      <c r="F41" s="187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9"/>
      <c r="F42" s="187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9"/>
      <c r="F43" s="187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9"/>
      <c r="F44" s="187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9"/>
      <c r="F45" s="187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9"/>
      <c r="F46" s="187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9"/>
      <c r="F47" s="187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9"/>
      <c r="F48" s="187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9"/>
      <c r="F49" s="187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90"/>
      <c r="F50" s="187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78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uB1RY+gfNt8V+2hMy5EY/seU8ulynl4VvD4Rif0Hp/Tsca4SygKK6MJiRKD07z3tYSNCpDPdRLAixqHbOoH00Q==" saltValue="C3hdRZWaeTL2Ti0IedXj/Q==" spinCount="100000" sheet="1" insertRows="0"/>
  <mergeCells count="14">
    <mergeCell ref="F14:H14"/>
    <mergeCell ref="F15:H15"/>
    <mergeCell ref="F16:H16"/>
    <mergeCell ref="B18:H18"/>
    <mergeCell ref="B14:D14"/>
    <mergeCell ref="B16:D16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4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E235-7A40-46B9-913E-C3543BE81646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79</v>
      </c>
      <c r="C6" s="254" t="s">
        <v>25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84"/>
      <c r="D7" s="284"/>
      <c r="E7" s="284"/>
      <c r="F7" s="284"/>
      <c r="G7" s="284"/>
      <c r="H7" s="28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86"/>
      <c r="D9" s="286"/>
      <c r="E9" s="286"/>
      <c r="F9" s="286"/>
      <c r="G9" s="286"/>
      <c r="H9" s="28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26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28</v>
      </c>
      <c r="C18" s="265"/>
      <c r="D18" s="265"/>
      <c r="E18" s="265"/>
      <c r="F18" s="265"/>
      <c r="G18" s="288"/>
      <c r="H18" s="288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29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5"/>
      <c r="F22" s="158"/>
      <c r="G22" s="158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5"/>
      <c r="F23" s="158"/>
      <c r="G23" s="158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5"/>
      <c r="F24" s="158"/>
      <c r="G24" s="158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5"/>
      <c r="F25" s="158"/>
      <c r="G25" s="158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5"/>
      <c r="F26" s="158"/>
      <c r="G26" s="158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5"/>
      <c r="F27" s="158"/>
      <c r="G27" s="158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5"/>
      <c r="F28" s="158"/>
      <c r="G28" s="158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5"/>
      <c r="F29" s="158"/>
      <c r="G29" s="158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5"/>
      <c r="F30" s="158"/>
      <c r="G30" s="158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3"/>
      <c r="F31" s="158"/>
      <c r="G31" s="158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6">
        <f>+SUM(E22:E31)</f>
        <v>0</v>
      </c>
      <c r="F32" s="16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30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7">
        <f>+D36*E36</f>
        <v>0</v>
      </c>
      <c r="G36" s="176"/>
      <c r="H36" s="158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7">
        <f t="shared" ref="F37:F50" si="0">+D37*E37</f>
        <v>0</v>
      </c>
      <c r="G37" s="176"/>
      <c r="H37" s="158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7">
        <f t="shared" si="0"/>
        <v>0</v>
      </c>
      <c r="G38" s="176"/>
      <c r="H38" s="158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7">
        <f t="shared" si="0"/>
        <v>0</v>
      </c>
      <c r="G39" s="176"/>
      <c r="H39" s="158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7">
        <f t="shared" si="0"/>
        <v>0</v>
      </c>
      <c r="G40" s="176"/>
      <c r="H40" s="158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7">
        <f t="shared" si="0"/>
        <v>0</v>
      </c>
      <c r="G41" s="176"/>
      <c r="H41" s="158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7">
        <f t="shared" si="0"/>
        <v>0</v>
      </c>
      <c r="G42" s="176"/>
      <c r="H42" s="158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7">
        <f t="shared" si="0"/>
        <v>0</v>
      </c>
      <c r="G43" s="176"/>
      <c r="H43" s="158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7">
        <f t="shared" si="0"/>
        <v>0</v>
      </c>
      <c r="G44" s="176"/>
      <c r="H44" s="158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7">
        <f t="shared" si="0"/>
        <v>0</v>
      </c>
      <c r="G45" s="176"/>
      <c r="H45" s="158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7">
        <f t="shared" si="0"/>
        <v>0</v>
      </c>
      <c r="G46" s="176"/>
      <c r="H46" s="158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7">
        <f t="shared" si="0"/>
        <v>0</v>
      </c>
      <c r="G47" s="176"/>
      <c r="H47" s="158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7">
        <f t="shared" si="0"/>
        <v>0</v>
      </c>
      <c r="G48" s="176"/>
      <c r="H48" s="158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7">
        <f t="shared" si="0"/>
        <v>0</v>
      </c>
      <c r="G49" s="176"/>
      <c r="H49" s="158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7">
        <f t="shared" si="0"/>
        <v>0</v>
      </c>
      <c r="G50" s="176"/>
      <c r="H50" s="158"/>
      <c r="Q50"/>
      <c r="R50"/>
      <c r="S50"/>
      <c r="T50"/>
    </row>
    <row r="51" spans="2:20" s="1" customFormat="1" ht="40" customHeight="1" x14ac:dyDescent="0.35">
      <c r="B51" s="29" t="s">
        <v>80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e0PATGW8E58sdfJdydTybbvdtArE26zZjho3BOg3CktU9hXQWYQ/67cTYdvdxW3YsdLqRwYdg3pjCqO/v2TKcg==" saltValue="qsg7hKobCUD06HNT8eO58Q==" spinCount="100000" sheet="1" insertRows="0"/>
  <mergeCells count="15">
    <mergeCell ref="F15:H15"/>
    <mergeCell ref="F16:H16"/>
    <mergeCell ref="G18:H18"/>
    <mergeCell ref="B14:D14"/>
    <mergeCell ref="B16:D16"/>
    <mergeCell ref="B18:F18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4FF9-01F9-472D-A213-DCB1374AE108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81</v>
      </c>
      <c r="C6" s="254" t="s">
        <v>31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84"/>
      <c r="D7" s="284"/>
      <c r="E7" s="284"/>
      <c r="F7" s="284"/>
      <c r="G7" s="284"/>
      <c r="H7" s="28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86"/>
      <c r="D9" s="286"/>
      <c r="E9" s="286"/>
      <c r="F9" s="286"/>
      <c r="G9" s="286"/>
      <c r="H9" s="28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32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33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34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6">
        <f>+SUM(E22:E31)</f>
        <v>0</v>
      </c>
      <c r="F32" s="160">
        <f>SUM(F22:F31)</f>
        <v>0</v>
      </c>
      <c r="G32" s="164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35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82</v>
      </c>
      <c r="C51" s="30"/>
      <c r="D51" s="30"/>
      <c r="E51" s="30"/>
      <c r="F51" s="172">
        <f>+SUM(F36:F50)</f>
        <v>0</v>
      </c>
      <c r="G51" s="177">
        <f>SUM(G36:G50)</f>
        <v>0</v>
      </c>
      <c r="H51" s="164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GhVtxqlSr2t2pI8/KRSIDzN94/sRxAEu/QwuOb4+x7/xtlZqyIIMt5L3Y+GFSIaiJWZ/0NjgEggDcL91d8yNQw==" saltValue="Zd8Usqd/XRGOMac7NRJ3iA==" spinCount="100000" sheet="1" insertRows="0"/>
  <mergeCells count="14">
    <mergeCell ref="F15:H15"/>
    <mergeCell ref="F16:H16"/>
    <mergeCell ref="B18:H18"/>
    <mergeCell ref="B14:D14"/>
    <mergeCell ref="B16:D16"/>
    <mergeCell ref="F14:H14"/>
    <mergeCell ref="B3:F3"/>
    <mergeCell ref="B13:D13"/>
    <mergeCell ref="C6:H6"/>
    <mergeCell ref="C7:H7"/>
    <mergeCell ref="C9:H9"/>
    <mergeCell ref="C8:H8"/>
    <mergeCell ref="B11:H11"/>
    <mergeCell ref="F13:H13"/>
  </mergeCells>
  <pageMargins left="0.25" right="0.25" top="0.75" bottom="0.75" header="0.3" footer="0.3"/>
  <pageSetup paperSize="9" scale="45" fitToHeight="0" orientation="portrait" r:id="rId1"/>
  <headerFooter>
    <oddFooter>&amp;R&amp;8
Annex pressupost sol·licitud reforç projectes clústers
Versió 1, 22 de juny de 2021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AD07-0466-443D-9F20-1043A8B55083}">
  <sheetPr>
    <tabColor theme="4" tint="-0.249977111117893"/>
    <pageSetUpPr fitToPage="1"/>
  </sheetPr>
  <dimension ref="A1:AB162"/>
  <sheetViews>
    <sheetView topLeftCell="C10" zoomScale="69" zoomScaleNormal="69" zoomScaleSheetLayoutView="62" workbookViewId="0">
      <selection activeCell="G89" sqref="G89"/>
    </sheetView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83</v>
      </c>
      <c r="C6" s="254" t="s">
        <v>36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37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38</v>
      </c>
      <c r="C18" s="265"/>
      <c r="D18" s="265"/>
      <c r="E18" s="265"/>
      <c r="F18" s="265"/>
      <c r="G18" s="265"/>
      <c r="H18" s="265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39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40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.149999999999999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.149999999999999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.149999999999999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.149999999999999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.149999999999999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.149999999999999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.149999999999999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.149999999999999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.149999999999999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84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4g0FwVwtW39zWMys/atuKXMVjLD72/wd22tSftLc/JDIR+ai1oMVPVWvHQMNgrK8Xxb3KIN6GXC3xMFEz4Fnvw==" saltValue="L4Fl+FCCV4GWWWTo1Pd4zQ==" spinCount="100000" sheet="1" insertRows="0"/>
  <mergeCells count="14">
    <mergeCell ref="F14:H14"/>
    <mergeCell ref="F15:H15"/>
    <mergeCell ref="F16:H16"/>
    <mergeCell ref="B18:H18"/>
    <mergeCell ref="B14:D14"/>
    <mergeCell ref="B16:D16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772C-D919-4105-A07A-C2CACD61B52A}">
  <sheetPr>
    <tabColor theme="4" tint="-0.249977111117893"/>
    <pageSetUpPr fitToPage="1"/>
  </sheetPr>
  <dimension ref="A1:AB162"/>
  <sheetViews>
    <sheetView zoomScale="69" zoomScaleNormal="69" zoomScaleSheetLayoutView="62" workbookViewId="0"/>
  </sheetViews>
  <sheetFormatPr defaultRowHeight="14.5" x14ac:dyDescent="0.35"/>
  <cols>
    <col min="1" max="1" width="5.7265625" style="1" customWidth="1"/>
    <col min="2" max="2" width="74.453125" customWidth="1"/>
    <col min="3" max="3" width="26.453125" customWidth="1"/>
    <col min="4" max="4" width="25.26953125" bestFit="1" customWidth="1"/>
    <col min="5" max="5" width="24" customWidth="1"/>
    <col min="6" max="6" width="23.453125" customWidth="1"/>
    <col min="7" max="7" width="20.1796875" style="1" customWidth="1"/>
    <col min="8" max="8" width="19.7265625" style="1" customWidth="1"/>
    <col min="9" max="16" width="8.72656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36" customHeight="1" x14ac:dyDescent="0.35">
      <c r="B2" s="1"/>
      <c r="C2" s="1"/>
      <c r="D2" s="1"/>
      <c r="E2" s="1"/>
      <c r="F2" s="1"/>
    </row>
    <row r="3" spans="2:28" ht="30" customHeight="1" x14ac:dyDescent="0.35">
      <c r="B3" s="191" t="s">
        <v>71</v>
      </c>
      <c r="C3" s="191"/>
      <c r="D3" s="191"/>
      <c r="E3" s="191"/>
      <c r="F3" s="19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5" x14ac:dyDescent="0.35">
      <c r="B4" s="9" t="s">
        <v>72</v>
      </c>
      <c r="C4" s="1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thickBot="1" x14ac:dyDescent="0.4">
      <c r="B5" s="2"/>
      <c r="C5" s="2"/>
      <c r="D5" s="2"/>
      <c r="E5" s="2"/>
      <c r="F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8.5" x14ac:dyDescent="0.35">
      <c r="B6" s="10" t="s">
        <v>85</v>
      </c>
      <c r="C6" s="254" t="s">
        <v>41</v>
      </c>
      <c r="D6" s="254"/>
      <c r="E6" s="254"/>
      <c r="F6" s="254"/>
      <c r="G6" s="254"/>
      <c r="H6" s="2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" customHeight="1" x14ac:dyDescent="0.35">
      <c r="B7" s="11"/>
      <c r="C7" s="258"/>
      <c r="D7" s="258"/>
      <c r="E7" s="258"/>
      <c r="F7" s="258"/>
      <c r="G7" s="258"/>
      <c r="H7" s="2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8.5" x14ac:dyDescent="0.35">
      <c r="B8" s="12" t="s">
        <v>11</v>
      </c>
      <c r="C8" s="280" t="str">
        <f>'DESPESES.SUB_Sol.licitant'!$C$8</f>
        <v>Escriure títol del projecte</v>
      </c>
      <c r="D8" s="280"/>
      <c r="E8" s="280"/>
      <c r="F8" s="280"/>
      <c r="G8" s="280"/>
      <c r="H8" s="28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9" thickBot="1" x14ac:dyDescent="0.4">
      <c r="B9" s="13"/>
      <c r="C9" s="260"/>
      <c r="D9" s="260"/>
      <c r="E9" s="260"/>
      <c r="F9" s="260"/>
      <c r="G9" s="260"/>
      <c r="H9" s="26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s="1" customFormat="1" ht="15" customHeight="1" x14ac:dyDescent="0.35">
      <c r="B10" s="27"/>
      <c r="C10" s="27"/>
      <c r="D10" s="27"/>
      <c r="E10" s="27"/>
      <c r="F10" s="27"/>
    </row>
    <row r="11" spans="2:28" ht="23.5" x14ac:dyDescent="0.35">
      <c r="B11" s="265" t="s">
        <v>42</v>
      </c>
      <c r="C11" s="265"/>
      <c r="D11" s="265"/>
      <c r="E11" s="265"/>
      <c r="F11" s="265"/>
      <c r="G11" s="265"/>
      <c r="H11" s="265"/>
    </row>
    <row r="12" spans="2:28" s="1" customFormat="1" ht="20.149999999999999" customHeight="1" thickBot="1" x14ac:dyDescent="0.4">
      <c r="B12" s="27"/>
      <c r="C12" s="27"/>
      <c r="D12" s="27"/>
      <c r="E12" s="27"/>
      <c r="F12" s="27"/>
    </row>
    <row r="13" spans="2:28" s="1" customFormat="1" ht="30" customHeight="1" thickTop="1" x14ac:dyDescent="0.35">
      <c r="B13" s="276" t="s">
        <v>9</v>
      </c>
      <c r="C13" s="277"/>
      <c r="D13" s="277"/>
      <c r="E13" s="20"/>
      <c r="F13" s="266">
        <f>+$E$32</f>
        <v>0</v>
      </c>
      <c r="G13" s="266"/>
      <c r="H13" s="267"/>
    </row>
    <row r="14" spans="2:28" s="1" customFormat="1" ht="30" customHeight="1" x14ac:dyDescent="0.35">
      <c r="B14" s="282" t="s">
        <v>27</v>
      </c>
      <c r="C14" s="283"/>
      <c r="D14" s="283"/>
      <c r="E14" s="21"/>
      <c r="F14" s="268">
        <f>+$F$51</f>
        <v>0</v>
      </c>
      <c r="G14" s="268"/>
      <c r="H14" s="269"/>
    </row>
    <row r="15" spans="2:28" s="1" customFormat="1" ht="30" customHeight="1" thickBot="1" x14ac:dyDescent="0.4">
      <c r="B15" s="22" t="s">
        <v>14</v>
      </c>
      <c r="C15" s="23"/>
      <c r="D15" s="23"/>
      <c r="E15" s="24"/>
      <c r="F15" s="270">
        <f>SUM($F$13:$F$14)</f>
        <v>0</v>
      </c>
      <c r="G15" s="270"/>
      <c r="H15" s="271"/>
    </row>
    <row r="16" spans="2:28" s="1" customFormat="1" ht="30" customHeight="1" thickBot="1" x14ac:dyDescent="0.4">
      <c r="B16" s="278" t="s">
        <v>74</v>
      </c>
      <c r="C16" s="279"/>
      <c r="D16" s="279"/>
      <c r="E16" s="163"/>
      <c r="F16" s="272">
        <f>+$F$32+$G$51</f>
        <v>0</v>
      </c>
      <c r="G16" s="272"/>
      <c r="H16" s="273"/>
    </row>
    <row r="17" spans="2:20" s="1" customFormat="1" ht="15" thickTop="1" x14ac:dyDescent="0.35"/>
    <row r="18" spans="2:20" ht="23.5" x14ac:dyDescent="0.35">
      <c r="B18" s="265" t="s">
        <v>43</v>
      </c>
      <c r="C18" s="265"/>
      <c r="D18" s="265"/>
      <c r="E18" s="265"/>
      <c r="F18" s="265"/>
      <c r="G18" s="32"/>
    </row>
    <row r="19" spans="2:20" x14ac:dyDescent="0.35">
      <c r="B19" s="1"/>
      <c r="C19" s="1"/>
      <c r="D19" s="1"/>
      <c r="E19" s="1"/>
      <c r="F19" s="1"/>
    </row>
    <row r="20" spans="2:20" s="1" customFormat="1" ht="15.5" x14ac:dyDescent="0.35">
      <c r="B20" s="14" t="s">
        <v>44</v>
      </c>
      <c r="C20" s="15"/>
      <c r="D20" s="15"/>
      <c r="E20" s="15"/>
      <c r="F20" s="15"/>
      <c r="G20" s="15"/>
      <c r="Q20"/>
      <c r="R20"/>
      <c r="S20"/>
      <c r="T20"/>
    </row>
    <row r="21" spans="2:20" s="1" customFormat="1" ht="50.25" customHeight="1" x14ac:dyDescent="0.35">
      <c r="B21" s="184" t="s">
        <v>2</v>
      </c>
      <c r="C21" s="31" t="s">
        <v>3</v>
      </c>
      <c r="D21" s="31" t="s">
        <v>4</v>
      </c>
      <c r="E21" s="17" t="s">
        <v>13</v>
      </c>
      <c r="F21" s="17" t="s">
        <v>73</v>
      </c>
      <c r="G21" s="17" t="s">
        <v>87</v>
      </c>
      <c r="Q21"/>
      <c r="R21"/>
      <c r="S21"/>
      <c r="T21"/>
    </row>
    <row r="22" spans="2:20" s="1" customFormat="1" ht="20.149999999999999" customHeight="1" x14ac:dyDescent="0.35">
      <c r="B22" s="179"/>
      <c r="C22" s="180"/>
      <c r="D22" s="180"/>
      <c r="E22" s="186"/>
      <c r="F22" s="175"/>
      <c r="G22" s="171"/>
      <c r="Q22"/>
      <c r="R22"/>
      <c r="S22"/>
      <c r="T22"/>
    </row>
    <row r="23" spans="2:20" s="1" customFormat="1" ht="20.149999999999999" customHeight="1" x14ac:dyDescent="0.35">
      <c r="B23" s="179"/>
      <c r="C23" s="180"/>
      <c r="D23" s="180"/>
      <c r="E23" s="186"/>
      <c r="F23" s="175"/>
      <c r="G23" s="171"/>
      <c r="Q23"/>
      <c r="R23"/>
      <c r="S23"/>
      <c r="T23"/>
    </row>
    <row r="24" spans="2:20" s="1" customFormat="1" ht="20.149999999999999" customHeight="1" x14ac:dyDescent="0.35">
      <c r="B24" s="179"/>
      <c r="C24" s="180"/>
      <c r="D24" s="180"/>
      <c r="E24" s="186"/>
      <c r="F24" s="175"/>
      <c r="G24" s="171"/>
      <c r="Q24"/>
      <c r="R24"/>
      <c r="S24"/>
      <c r="T24"/>
    </row>
    <row r="25" spans="2:20" s="1" customFormat="1" ht="20.149999999999999" customHeight="1" x14ac:dyDescent="0.35">
      <c r="B25" s="179"/>
      <c r="C25" s="180"/>
      <c r="D25" s="180"/>
      <c r="E25" s="186"/>
      <c r="F25" s="175"/>
      <c r="G25" s="171"/>
      <c r="Q25"/>
      <c r="R25"/>
      <c r="S25"/>
      <c r="T25"/>
    </row>
    <row r="26" spans="2:20" s="1" customFormat="1" ht="20.149999999999999" customHeight="1" x14ac:dyDescent="0.35">
      <c r="B26" s="179"/>
      <c r="C26" s="180"/>
      <c r="D26" s="180"/>
      <c r="E26" s="186"/>
      <c r="F26" s="175"/>
      <c r="G26" s="171"/>
      <c r="Q26"/>
      <c r="R26"/>
      <c r="S26"/>
      <c r="T26"/>
    </row>
    <row r="27" spans="2:20" s="1" customFormat="1" ht="20.149999999999999" customHeight="1" x14ac:dyDescent="0.35">
      <c r="B27" s="179"/>
      <c r="C27" s="180"/>
      <c r="D27" s="180"/>
      <c r="E27" s="186"/>
      <c r="F27" s="175"/>
      <c r="G27" s="171"/>
      <c r="Q27"/>
      <c r="R27"/>
      <c r="S27"/>
      <c r="T27"/>
    </row>
    <row r="28" spans="2:20" s="1" customFormat="1" ht="20.149999999999999" customHeight="1" x14ac:dyDescent="0.35">
      <c r="B28" s="179"/>
      <c r="C28" s="180"/>
      <c r="D28" s="180"/>
      <c r="E28" s="186"/>
      <c r="F28" s="175"/>
      <c r="G28" s="171"/>
      <c r="Q28"/>
      <c r="R28"/>
      <c r="S28"/>
      <c r="T28"/>
    </row>
    <row r="29" spans="2:20" s="1" customFormat="1" ht="20.149999999999999" customHeight="1" x14ac:dyDescent="0.35">
      <c r="B29" s="179"/>
      <c r="C29" s="180"/>
      <c r="D29" s="180"/>
      <c r="E29" s="186"/>
      <c r="F29" s="175"/>
      <c r="G29" s="171"/>
      <c r="Q29"/>
      <c r="R29"/>
      <c r="S29"/>
      <c r="T29"/>
    </row>
    <row r="30" spans="2:20" s="1" customFormat="1" ht="20.149999999999999" customHeight="1" x14ac:dyDescent="0.35">
      <c r="B30" s="179"/>
      <c r="C30" s="180"/>
      <c r="D30" s="180"/>
      <c r="E30" s="186"/>
      <c r="F30" s="175"/>
      <c r="G30" s="171"/>
      <c r="Q30"/>
      <c r="R30"/>
      <c r="S30"/>
      <c r="T30"/>
    </row>
    <row r="31" spans="2:20" s="1" customFormat="1" ht="20.149999999999999" customHeight="1" x14ac:dyDescent="0.35">
      <c r="B31" s="28"/>
      <c r="C31" s="182"/>
      <c r="D31" s="182"/>
      <c r="E31" s="174"/>
      <c r="F31" s="175"/>
      <c r="G31" s="171"/>
      <c r="Q31"/>
      <c r="R31"/>
      <c r="S31"/>
      <c r="T31"/>
    </row>
    <row r="32" spans="2:20" s="1" customFormat="1" ht="40" customHeight="1" x14ac:dyDescent="0.35">
      <c r="B32" s="29" t="s">
        <v>0</v>
      </c>
      <c r="C32" s="30"/>
      <c r="D32" s="30"/>
      <c r="E32" s="173">
        <f>+SUM(E22:E31)</f>
        <v>0</v>
      </c>
      <c r="F32" s="173">
        <f>SUM(F22:F31)</f>
        <v>0</v>
      </c>
      <c r="G32" s="7"/>
      <c r="Q32"/>
      <c r="R32"/>
      <c r="S32"/>
      <c r="T32"/>
    </row>
    <row r="33" spans="2:20" s="1" customFormat="1" x14ac:dyDescent="0.35">
      <c r="B33" s="4"/>
      <c r="C33" s="5"/>
      <c r="D33" s="5"/>
      <c r="E33" s="7"/>
    </row>
    <row r="34" spans="2:20" s="1" customFormat="1" ht="15.5" x14ac:dyDescent="0.35">
      <c r="B34" s="14" t="s">
        <v>45</v>
      </c>
      <c r="C34" s="15"/>
      <c r="D34" s="15"/>
      <c r="E34" s="15"/>
      <c r="F34" s="15"/>
      <c r="G34" s="15"/>
      <c r="H34" s="15"/>
      <c r="Q34"/>
      <c r="R34"/>
      <c r="S34"/>
      <c r="T34"/>
    </row>
    <row r="35" spans="2:20" s="1" customFormat="1" ht="51" customHeight="1" x14ac:dyDescent="0.35">
      <c r="B35" s="178" t="s">
        <v>5</v>
      </c>
      <c r="C35" s="17" t="s">
        <v>76</v>
      </c>
      <c r="D35" s="31" t="s">
        <v>16</v>
      </c>
      <c r="E35" s="18" t="s">
        <v>8</v>
      </c>
      <c r="F35" s="17" t="s">
        <v>13</v>
      </c>
      <c r="G35" s="17" t="s">
        <v>73</v>
      </c>
      <c r="H35" s="17" t="s">
        <v>87</v>
      </c>
      <c r="Q35"/>
      <c r="R35"/>
      <c r="S35"/>
      <c r="T35"/>
    </row>
    <row r="36" spans="2:20" s="1" customFormat="1" ht="20" customHeight="1" x14ac:dyDescent="0.35">
      <c r="B36" s="179"/>
      <c r="C36" s="180"/>
      <c r="D36" s="180"/>
      <c r="E36" s="181"/>
      <c r="F36" s="188">
        <f>+D36*E36</f>
        <v>0</v>
      </c>
      <c r="G36" s="176"/>
      <c r="H36" s="171"/>
      <c r="Q36"/>
      <c r="R36"/>
      <c r="S36"/>
      <c r="T36"/>
    </row>
    <row r="37" spans="2:20" s="1" customFormat="1" ht="20" customHeight="1" x14ac:dyDescent="0.35">
      <c r="B37" s="179"/>
      <c r="C37" s="180"/>
      <c r="D37" s="180"/>
      <c r="E37" s="181"/>
      <c r="F37" s="188">
        <f t="shared" ref="F37:F50" si="0">+D37*E37</f>
        <v>0</v>
      </c>
      <c r="G37" s="176"/>
      <c r="H37" s="171"/>
      <c r="Q37"/>
      <c r="R37"/>
      <c r="S37"/>
      <c r="T37"/>
    </row>
    <row r="38" spans="2:20" s="1" customFormat="1" ht="20" customHeight="1" x14ac:dyDescent="0.35">
      <c r="B38" s="179"/>
      <c r="C38" s="180"/>
      <c r="D38" s="180"/>
      <c r="E38" s="181"/>
      <c r="F38" s="188">
        <f t="shared" si="0"/>
        <v>0</v>
      </c>
      <c r="G38" s="176"/>
      <c r="H38" s="171"/>
      <c r="Q38"/>
      <c r="R38"/>
      <c r="S38"/>
      <c r="T38"/>
    </row>
    <row r="39" spans="2:20" s="1" customFormat="1" ht="20" customHeight="1" x14ac:dyDescent="0.35">
      <c r="B39" s="179"/>
      <c r="C39" s="180"/>
      <c r="D39" s="180"/>
      <c r="E39" s="181"/>
      <c r="F39" s="188">
        <f t="shared" si="0"/>
        <v>0</v>
      </c>
      <c r="G39" s="176"/>
      <c r="H39" s="171"/>
      <c r="Q39"/>
      <c r="R39"/>
      <c r="S39"/>
      <c r="T39"/>
    </row>
    <row r="40" spans="2:20" s="1" customFormat="1" ht="20" customHeight="1" x14ac:dyDescent="0.35">
      <c r="B40" s="179"/>
      <c r="C40" s="180"/>
      <c r="D40" s="180"/>
      <c r="E40" s="181"/>
      <c r="F40" s="188">
        <f t="shared" si="0"/>
        <v>0</v>
      </c>
      <c r="G40" s="176"/>
      <c r="H40" s="171"/>
      <c r="Q40"/>
      <c r="R40"/>
      <c r="S40"/>
      <c r="T40"/>
    </row>
    <row r="41" spans="2:20" s="1" customFormat="1" ht="20" customHeight="1" x14ac:dyDescent="0.35">
      <c r="B41" s="179"/>
      <c r="C41" s="180"/>
      <c r="D41" s="180"/>
      <c r="E41" s="181"/>
      <c r="F41" s="188">
        <f t="shared" si="0"/>
        <v>0</v>
      </c>
      <c r="G41" s="176"/>
      <c r="H41" s="171"/>
      <c r="Q41"/>
      <c r="R41"/>
      <c r="S41"/>
      <c r="T41"/>
    </row>
    <row r="42" spans="2:20" s="1" customFormat="1" ht="20" customHeight="1" x14ac:dyDescent="0.35">
      <c r="B42" s="179"/>
      <c r="C42" s="180"/>
      <c r="D42" s="180"/>
      <c r="E42" s="181"/>
      <c r="F42" s="188">
        <f t="shared" si="0"/>
        <v>0</v>
      </c>
      <c r="G42" s="176"/>
      <c r="H42" s="171"/>
      <c r="Q42"/>
      <c r="R42"/>
      <c r="S42"/>
      <c r="T42"/>
    </row>
    <row r="43" spans="2:20" s="1" customFormat="1" ht="20" customHeight="1" x14ac:dyDescent="0.35">
      <c r="B43" s="179"/>
      <c r="C43" s="180"/>
      <c r="D43" s="180"/>
      <c r="E43" s="181"/>
      <c r="F43" s="188">
        <f t="shared" si="0"/>
        <v>0</v>
      </c>
      <c r="G43" s="176"/>
      <c r="H43" s="171"/>
      <c r="Q43"/>
      <c r="R43"/>
      <c r="S43"/>
      <c r="T43"/>
    </row>
    <row r="44" spans="2:20" s="1" customFormat="1" ht="20" customHeight="1" x14ac:dyDescent="0.35">
      <c r="B44" s="179"/>
      <c r="C44" s="180"/>
      <c r="D44" s="180"/>
      <c r="E44" s="181"/>
      <c r="F44" s="188">
        <f t="shared" si="0"/>
        <v>0</v>
      </c>
      <c r="G44" s="176"/>
      <c r="H44" s="171"/>
      <c r="Q44"/>
      <c r="R44"/>
      <c r="S44"/>
      <c r="T44"/>
    </row>
    <row r="45" spans="2:20" s="1" customFormat="1" ht="20.149999999999999" customHeight="1" x14ac:dyDescent="0.35">
      <c r="B45" s="179"/>
      <c r="C45" s="180"/>
      <c r="D45" s="180"/>
      <c r="E45" s="181"/>
      <c r="F45" s="188">
        <f t="shared" si="0"/>
        <v>0</v>
      </c>
      <c r="G45" s="176"/>
      <c r="H45" s="171"/>
      <c r="Q45"/>
      <c r="R45"/>
      <c r="S45"/>
      <c r="T45"/>
    </row>
    <row r="46" spans="2:20" s="1" customFormat="1" ht="20.149999999999999" customHeight="1" x14ac:dyDescent="0.35">
      <c r="B46" s="179"/>
      <c r="C46" s="180"/>
      <c r="D46" s="180"/>
      <c r="E46" s="181"/>
      <c r="F46" s="188">
        <f t="shared" si="0"/>
        <v>0</v>
      </c>
      <c r="G46" s="176"/>
      <c r="H46" s="171"/>
      <c r="Q46"/>
      <c r="R46"/>
      <c r="S46"/>
      <c r="T46"/>
    </row>
    <row r="47" spans="2:20" s="1" customFormat="1" ht="20.149999999999999" customHeight="1" x14ac:dyDescent="0.35">
      <c r="B47" s="179"/>
      <c r="C47" s="180"/>
      <c r="D47" s="180"/>
      <c r="E47" s="181"/>
      <c r="F47" s="188">
        <f t="shared" si="0"/>
        <v>0</v>
      </c>
      <c r="G47" s="176"/>
      <c r="H47" s="171"/>
      <c r="Q47"/>
      <c r="R47"/>
      <c r="S47"/>
      <c r="T47"/>
    </row>
    <row r="48" spans="2:20" s="1" customFormat="1" ht="20.149999999999999" customHeight="1" x14ac:dyDescent="0.35">
      <c r="B48" s="179"/>
      <c r="C48" s="180"/>
      <c r="D48" s="180"/>
      <c r="E48" s="181"/>
      <c r="F48" s="188">
        <f t="shared" si="0"/>
        <v>0</v>
      </c>
      <c r="G48" s="176"/>
      <c r="H48" s="171"/>
      <c r="Q48"/>
      <c r="R48"/>
      <c r="S48"/>
      <c r="T48"/>
    </row>
    <row r="49" spans="2:20" s="1" customFormat="1" ht="20.149999999999999" customHeight="1" x14ac:dyDescent="0.35">
      <c r="B49" s="179"/>
      <c r="C49" s="180"/>
      <c r="D49" s="180"/>
      <c r="E49" s="181"/>
      <c r="F49" s="188">
        <f t="shared" si="0"/>
        <v>0</v>
      </c>
      <c r="G49" s="176"/>
      <c r="H49" s="171"/>
      <c r="Q49"/>
      <c r="R49"/>
      <c r="S49"/>
      <c r="T49"/>
    </row>
    <row r="50" spans="2:20" s="1" customFormat="1" ht="20.149999999999999" customHeight="1" x14ac:dyDescent="0.35">
      <c r="B50" s="28"/>
      <c r="C50" s="182"/>
      <c r="D50" s="182"/>
      <c r="E50" s="183"/>
      <c r="F50" s="188">
        <f t="shared" si="0"/>
        <v>0</v>
      </c>
      <c r="G50" s="176"/>
      <c r="H50" s="171"/>
      <c r="Q50"/>
      <c r="R50"/>
      <c r="S50"/>
      <c r="T50"/>
    </row>
    <row r="51" spans="2:20" s="1" customFormat="1" ht="40" customHeight="1" x14ac:dyDescent="0.35">
      <c r="B51" s="29" t="s">
        <v>86</v>
      </c>
      <c r="C51" s="30"/>
      <c r="D51" s="30"/>
      <c r="E51" s="30"/>
      <c r="F51" s="172">
        <f>+SUM(F36:F50)</f>
        <v>0</v>
      </c>
      <c r="G51" s="173">
        <f>SUM(G36:G50)</f>
        <v>0</v>
      </c>
      <c r="H51" s="7"/>
      <c r="Q51"/>
      <c r="R51"/>
      <c r="S51"/>
      <c r="T51"/>
    </row>
    <row r="52" spans="2:20" s="1" customFormat="1" ht="20.149999999999999" customHeight="1" x14ac:dyDescent="0.35">
      <c r="B52" s="4"/>
      <c r="C52" s="5"/>
      <c r="D52" s="5"/>
      <c r="E52" s="6"/>
      <c r="F52" s="8"/>
    </row>
    <row r="53" spans="2:20" s="1" customFormat="1" x14ac:dyDescent="0.35">
      <c r="B53" s="6"/>
      <c r="C53" s="6"/>
      <c r="D53" s="6"/>
      <c r="E53" s="6"/>
      <c r="F53" s="6"/>
      <c r="Q53"/>
      <c r="R53"/>
      <c r="S53"/>
      <c r="T53"/>
    </row>
    <row r="54" spans="2:20" s="1" customFormat="1" x14ac:dyDescent="0.35"/>
    <row r="55" spans="2:20" s="1" customFormat="1" x14ac:dyDescent="0.35"/>
    <row r="56" spans="2:20" s="1" customFormat="1" x14ac:dyDescent="0.35"/>
    <row r="57" spans="2:20" s="1" customFormat="1" x14ac:dyDescent="0.35"/>
    <row r="58" spans="2:20" s="1" customFormat="1" x14ac:dyDescent="0.35"/>
    <row r="59" spans="2:20" s="1" customFormat="1" x14ac:dyDescent="0.35"/>
    <row r="60" spans="2:20" s="1" customFormat="1" x14ac:dyDescent="0.35"/>
    <row r="61" spans="2:20" s="1" customFormat="1" x14ac:dyDescent="0.35"/>
    <row r="62" spans="2:20" s="1" customFormat="1" x14ac:dyDescent="0.35"/>
    <row r="63" spans="2:20" s="1" customFormat="1" x14ac:dyDescent="0.35"/>
    <row r="64" spans="2:20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</sheetData>
  <sheetProtection algorithmName="SHA-512" hashValue="GOPplmSyEPX6m5DQAyecw5eGVR8Ue0rDwZYAI5C7waAGMuGB8uG6Q0E1Zj4zm8xCfgGEnCP+tLDEaOwYuK3NXw==" saltValue="3rWmAUeTeFa9VsoC9IIxwg==" spinCount="100000" sheet="1" insertRows="0"/>
  <mergeCells count="14">
    <mergeCell ref="F15:H15"/>
    <mergeCell ref="F16:H16"/>
    <mergeCell ref="B14:D14"/>
    <mergeCell ref="B16:D16"/>
    <mergeCell ref="B18:F18"/>
    <mergeCell ref="F14:H14"/>
    <mergeCell ref="B3:F3"/>
    <mergeCell ref="B13:D13"/>
    <mergeCell ref="C6:H6"/>
    <mergeCell ref="C7:H7"/>
    <mergeCell ref="C8:H8"/>
    <mergeCell ref="C9:H9"/>
    <mergeCell ref="B11:H11"/>
    <mergeCell ref="F13:H13"/>
  </mergeCells>
  <pageMargins left="0.25" right="0.25" top="0.75" bottom="0.75" header="0.3" footer="0.3"/>
  <pageSetup paperSize="9" scale="43" fitToHeight="0" orientation="portrait" r:id="rId1"/>
  <headerFooter>
    <oddFooter>&amp;R&amp;8Annex pressupost sol·licitud reforç projectes clústers
Versió 1, 22 de juny de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15</vt:i4>
      </vt:variant>
      <vt:variant>
        <vt:lpstr>Intervals amb nom</vt:lpstr>
      </vt:variant>
      <vt:variant>
        <vt:i4>31</vt:i4>
      </vt:variant>
    </vt:vector>
  </HeadingPairs>
  <TitlesOfParts>
    <vt:vector size="46" baseType="lpstr">
      <vt:lpstr>Instruccions</vt:lpstr>
      <vt:lpstr>ACE033_F1_PUNTUACIÓexpedient</vt:lpstr>
      <vt:lpstr>ACE033_resumPROJECTE</vt:lpstr>
      <vt:lpstr>DESPESES.SUB_Sol.licitant</vt:lpstr>
      <vt:lpstr>DESPESES.SUB_Participant 01</vt:lpstr>
      <vt:lpstr>DESPESES.SUB_Participant 02</vt:lpstr>
      <vt:lpstr>DESPESES.SUB_Participant 03</vt:lpstr>
      <vt:lpstr>DESPESES.SUB_Participant 04</vt:lpstr>
      <vt:lpstr>DESPESES.SUB_Participant 05</vt:lpstr>
      <vt:lpstr>DESPESES.SUB_Participant 06</vt:lpstr>
      <vt:lpstr>DESPESES.SUB_Participant 07</vt:lpstr>
      <vt:lpstr>DESPESES.SUB_Participant 08</vt:lpstr>
      <vt:lpstr>DESPESES.SUB_Participant 09</vt:lpstr>
      <vt:lpstr>DESPESES.SUB_Participant 10</vt:lpstr>
      <vt:lpstr>Valors possibles</vt:lpstr>
      <vt:lpstr>_1a</vt:lpstr>
      <vt:lpstr>_1b</vt:lpstr>
      <vt:lpstr>_2a</vt:lpstr>
      <vt:lpstr>_2b</vt:lpstr>
      <vt:lpstr>_2c</vt:lpstr>
      <vt:lpstr>_3a</vt:lpstr>
      <vt:lpstr>_3b</vt:lpstr>
      <vt:lpstr>_4a</vt:lpstr>
      <vt:lpstr>_4b</vt:lpstr>
      <vt:lpstr>_5a</vt:lpstr>
      <vt:lpstr>_5b</vt:lpstr>
      <vt:lpstr>_5c</vt:lpstr>
      <vt:lpstr>_6a</vt:lpstr>
      <vt:lpstr>_6b</vt:lpstr>
      <vt:lpstr>_6c</vt:lpstr>
      <vt:lpstr>_6d</vt:lpstr>
      <vt:lpstr>_7a</vt:lpstr>
      <vt:lpstr>ACE033_F1_PUNTUACIÓexpedient!Àrea_d'impressió</vt:lpstr>
      <vt:lpstr>ACE033_resumPROJECTE!Àrea_d'impressió</vt:lpstr>
      <vt:lpstr>'DESPESES.SUB_Participant 01'!Àrea_d'impressió</vt:lpstr>
      <vt:lpstr>'DESPESES.SUB_Participant 02'!Àrea_d'impressió</vt:lpstr>
      <vt:lpstr>'DESPESES.SUB_Participant 03'!Àrea_d'impressió</vt:lpstr>
      <vt:lpstr>'DESPESES.SUB_Participant 04'!Àrea_d'impressió</vt:lpstr>
      <vt:lpstr>'DESPESES.SUB_Participant 05'!Àrea_d'impressió</vt:lpstr>
      <vt:lpstr>'DESPESES.SUB_Participant 06'!Àrea_d'impressió</vt:lpstr>
      <vt:lpstr>'DESPESES.SUB_Participant 07'!Àrea_d'impressió</vt:lpstr>
      <vt:lpstr>'DESPESES.SUB_Participant 08'!Àrea_d'impressió</vt:lpstr>
      <vt:lpstr>'DESPESES.SUB_Participant 09'!Àrea_d'impressió</vt:lpstr>
      <vt:lpstr>'DESPESES.SUB_Participant 10'!Àrea_d'impressió</vt:lpstr>
      <vt:lpstr>DESPESES.SUB_Sol.licitant!Àrea_d'impressió</vt:lpstr>
      <vt:lpstr>Instruccions!Àrea_d'impressió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Janssen</dc:creator>
  <cp:lastModifiedBy>Conrad Morales Caula</cp:lastModifiedBy>
  <cp:lastPrinted>2020-07-13T10:47:29Z</cp:lastPrinted>
  <dcterms:created xsi:type="dcterms:W3CDTF">2020-06-22T10:42:31Z</dcterms:created>
  <dcterms:modified xsi:type="dcterms:W3CDTF">2021-06-23T07:09:55Z</dcterms:modified>
</cp:coreProperties>
</file>