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gencat.sharepoint.com/sites/AGAUR_RECERCA_INNOVACIO_AVALUACIO/Documents compartits/Convos_projectes/SGR/09.SGR 2021/28.JUSTIFICACIO/"/>
    </mc:Choice>
  </mc:AlternateContent>
  <xr:revisionPtr revIDLastSave="708" documentId="8_{FE0854CD-9967-4EB5-A09B-C2B2F8B581AA}" xr6:coauthVersionLast="47" xr6:coauthVersionMax="47" xr10:uidLastSave="{5538A690-39B8-48A5-9316-FE0DDCB054C8}"/>
  <bookViews>
    <workbookView xWindow="-108" yWindow="-108" windowWidth="30936" windowHeight="16776" activeTab="2" xr2:uid="{9E4115C5-F2BF-4E0E-B8FC-A17103B22421}"/>
  </bookViews>
  <sheets>
    <sheet name="JUSTIFICACIÓ ECONÒMICA " sheetId="6" r:id="rId1"/>
    <sheet name="Contractació personal. Detall" sheetId="4" r:id="rId2"/>
    <sheet name="Desviacions" sheetId="5" r:id="rId3"/>
    <sheet name="Form1"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6" l="1"/>
  <c r="K25" i="6"/>
  <c r="K68" i="6"/>
  <c r="J68" i="6"/>
  <c r="I68" i="6"/>
  <c r="I59" i="6"/>
  <c r="K50" i="6"/>
  <c r="J50" i="6"/>
  <c r="I50" i="6"/>
  <c r="K76" i="6"/>
  <c r="J76" i="6"/>
  <c r="I76" i="6"/>
  <c r="K59" i="6"/>
  <c r="J59" i="6"/>
  <c r="K42" i="6"/>
  <c r="J42" i="6"/>
  <c r="I42" i="6"/>
  <c r="K34" i="6"/>
  <c r="I34" i="6"/>
  <c r="J25" i="6"/>
  <c r="I25" i="6"/>
  <c r="K77" i="6" l="1"/>
  <c r="K78" i="6"/>
  <c r="J20" i="4" l="1"/>
  <c r="K20" i="4"/>
  <c r="I20" i="4"/>
</calcChain>
</file>

<file path=xl/sharedStrings.xml><?xml version="1.0" encoding="utf-8"?>
<sst xmlns="http://schemas.openxmlformats.org/spreadsheetml/2006/main" count="205" uniqueCount="136">
  <si>
    <t xml:space="preserve">MEMÒRIA ECONÒMICA JUSTIFICATIVA
</t>
  </si>
  <si>
    <t>Ajuts per donar suport a l'activitat científica dels grups de recerca de Catalunya</t>
  </si>
  <si>
    <t>SGR-Cat 2021</t>
  </si>
  <si>
    <t>Entitat Beneficiària d'acord amb la Resolució de Concessió:</t>
  </si>
  <si>
    <t>Nom i Cognom de la persona investigador/a principal el projecte:</t>
  </si>
  <si>
    <t xml:space="preserve">Núm d’expedient  2021 SGR: </t>
  </si>
  <si>
    <t>IMPORTANT: Reviseu que el número d'expedient sigui el correcte</t>
  </si>
  <si>
    <t>Finançament total atorgat:</t>
  </si>
  <si>
    <t>(Resolució del 17 de març del 2022)</t>
  </si>
  <si>
    <t>IMPORTANT:</t>
  </si>
  <si>
    <t>- El document s’ha de presentar en format Excel i signat electrònicament, no en format pdf.</t>
  </si>
  <si>
    <t>- Totes les despeses han de contenir totes les dades que se sol·liciten en la plantilla Excel: referència de la factura, data d'emissió i de pagament, nom i NIF del proveïdor, concepte de la despesa, identificació d'altres fons finançadors de la mateixa</t>
  </si>
  <si>
    <r>
      <t xml:space="preserve">despesa juntament amb l'import confinaçat, si és el cas, import total de la despesa i import finançat amb l'ajut SGR-Cat 2021. </t>
    </r>
    <r>
      <rPr>
        <b/>
        <u/>
        <sz val="8"/>
        <rFont val="Arial"/>
        <family val="2"/>
      </rPr>
      <t>No es poden deixar camps en blanc</t>
    </r>
    <r>
      <rPr>
        <b/>
        <sz val="8"/>
        <rFont val="Arial"/>
        <family val="2"/>
      </rPr>
      <t xml:space="preserve"> tret de les caselles destinades al cofinançament únicament en el cas de les</t>
    </r>
  </si>
  <si>
    <t>despeses finançades al 100% per l'ajut SGR-Cat 2021.</t>
  </si>
  <si>
    <t>En relació a l’ajut més amunt esmentat, certifico que les despeses efectuades per a l'execució del projecte han estat les següents:</t>
  </si>
  <si>
    <t>a) Despeses de contractació o cofinançament de contractes de personal predoctoral, postdoctoral o tècnic de suport a la recerca, que s'ha d'incorporar mitjançant qualsevol modalitat d'adscripció laboral, d'acord amb la normativa laboral vigent que sigui d'aplicació al centre que rep l'ajut. Seran subvencionables les retribucions del personal fix vinculat estatutàriament o contractualment a les institucions sol·licitants sempre i quan això no suposi incórrer en doble finançament, d'acord amb allò que es disposa a l'article 19.3 de la Llei 38/2002, de 17 de novembre, general de subvencions.</t>
  </si>
  <si>
    <t xml:space="preserve"> NO S'ACCEPTEN LES DESPESES PER ACOMIADAMENT.</t>
  </si>
  <si>
    <t>Data inici imputació despeses del contracte</t>
  </si>
  <si>
    <t>Data fi imputació despeses del contracte</t>
  </si>
  <si>
    <t>Nom de la persona contractada</t>
  </si>
  <si>
    <t>NIF/NIE de la persona contractada</t>
  </si>
  <si>
    <t>Perfil laboral de la persona contractada</t>
  </si>
  <si>
    <t>Concepte</t>
  </si>
  <si>
    <t xml:space="preserve">En cas de cofinançament de la despesa, indiqueu o bé fons propis o bé el nom de l'òrgan finançador de la part no finançada per l'ajut SGR-Cat 2021 </t>
  </si>
  <si>
    <r>
      <t xml:space="preserve">Import </t>
    </r>
    <r>
      <rPr>
        <b/>
        <u/>
        <sz val="8"/>
        <color rgb="FF7D0744"/>
        <rFont val="Arial"/>
        <family val="2"/>
      </rPr>
      <t>TOTAL</t>
    </r>
    <r>
      <rPr>
        <b/>
        <sz val="8"/>
        <color rgb="FF7D0744"/>
        <rFont val="Arial"/>
        <family val="2"/>
      </rPr>
      <t xml:space="preserve"> de la despesa</t>
    </r>
  </si>
  <si>
    <r>
      <t xml:space="preserve">Import finançat </t>
    </r>
    <r>
      <rPr>
        <b/>
        <u/>
        <sz val="8"/>
        <color rgb="FF7D0744"/>
        <rFont val="Arial"/>
        <family val="2"/>
      </rPr>
      <t>amb altres fons</t>
    </r>
  </si>
  <si>
    <t>Import finançat 
amb l'ajut SGR-Cat 2021</t>
  </si>
  <si>
    <t>Total a)</t>
  </si>
  <si>
    <t>b) Despeses d'execució: 1) adquisició de material fungible; 2) despeses d'adquisició, costos de depreciació, arrendament financer (Leasing) o lloguer, manteniment, reparació d'actius materials, instrumental, equipament cientificotècnic, material informàtic i material bibliogràfic, vinculats amb els objectius de recerca del grup (en cas d'adquisició, la despesa ha de ser inferior a 50.000 €); 3) despeses de subcontractació de serveis i treballs externs de recerca i consultoria tecnològica relacionats amb l'objecte de l'ajut que no puguin ser assumits directament pels membres del grup (màxim 50 % total de l'ajut). En aquest últim cas s'ha de poder acreditar, si s'escau, que les activitats subcontractades no les pot assumir l'equip de recerca.</t>
  </si>
  <si>
    <t>Núm/Ref factura</t>
  </si>
  <si>
    <t>Data d'emissió</t>
  </si>
  <si>
    <t>Data de pagament</t>
  </si>
  <si>
    <t>Nom Proveïdor</t>
  </si>
  <si>
    <t>CIF Proveïdor</t>
  </si>
  <si>
    <t>Concepte de la despesa</t>
  </si>
  <si>
    <t>Expliciteu el concepte de la despesa</t>
  </si>
  <si>
    <t>Total b)</t>
  </si>
  <si>
    <t>c) Despeses de publicacions i despeses de difusió de resultats: s'inclouen les despeses de revisió de manuscrits, publicació en revistes científiques i les relacionades amb la publicació en obert i derivades de la incorporació a repositoris de lliure accés.</t>
  </si>
  <si>
    <t>Total c)</t>
  </si>
  <si>
    <t>d) Despeses associades a drets de la propietat intel·lectual.</t>
  </si>
  <si>
    <t>Total d)</t>
  </si>
  <si>
    <t>e) Despeses de viatges i mobilitat, sempre que estiguin relacionades amb els objectius del grup i per a la difusió dels resultats, així com la inscripció a congressos, de personal membre del grup de recerca, investigadors predoctorals i personal tècnic que hi estigui vinculat. S'hi inclouen les despeses de desplaçament, dietes i allotjament, però no són elegibles les despeses protocol·làries, sumptuàries ni de representació. Les despeses de viatges, allotjament i manutenció que s'imputin estaran limitades per la normativa de la Generalitat sobre indemnitzacions per raó del servei.</t>
  </si>
  <si>
    <t>Obligatori seguir el Decret 138/2008, de 8 de juliol, d'indemnitzacions per raó del servei per determinar els barems o topalls màxims del règim de manutencions.</t>
  </si>
  <si>
    <t>Total e)</t>
  </si>
  <si>
    <r>
      <t>f) Despeses derivades de l'organització de congressos, seminaris o reunions científiques relacionades amb l'activitat de recerca del grup. S'inclouen en aquest apartat: 1) les despeses de desplaçament, l'allotjament, les dietes i la gratificació de ponents; 2) l'elaboració de publicacions o pàgines web, sempre referides a l'acció organitzada pel grup.**</t>
    </r>
    <r>
      <rPr>
        <b/>
        <u/>
        <sz val="9"/>
        <color rgb="FF7D0744"/>
        <rFont val="Arial"/>
        <family val="2"/>
      </rPr>
      <t>NO</t>
    </r>
    <r>
      <rPr>
        <b/>
        <sz val="9"/>
        <color rgb="FF7D0744"/>
        <rFont val="Arial"/>
        <family val="2"/>
      </rPr>
      <t xml:space="preserve"> s'accepten despeses sumptuàries ni de representació.</t>
    </r>
  </si>
  <si>
    <t>Obligatori seguir el Decret 138/2008, de 8 de juliol, d'indemnitzacions per raó del servei per determinar els barems o topalls màxims per al règim de manutencion</t>
  </si>
  <si>
    <t>Total f)</t>
  </si>
  <si>
    <t>g) Altres despeses no incloses en cap dels apartats anteriors. S'hi inclouen les despeses de la utilització de serveis de suport cientificotècnic de les entitats beneficiàries, despeses de llicències informàtiques, subscripcions a publicacions o associacions científiques, les dotacions per a beques, les activitats destinades a la promoció de la internacionalització del grup, les accions de divulgació i les accions de transferència, les expedicions o el treball de camp o qualsevol altra despesa relacionada amb els objectius del grup.</t>
  </si>
  <si>
    <t xml:space="preserve">                                     TOTAL DESPESA A CÀRREC DE L'AJUT SGR-Cat 2021</t>
  </si>
  <si>
    <t xml:space="preserve">                                                                   TOTAL DEL COST DE L'ACTIVITAT</t>
  </si>
  <si>
    <r>
      <t xml:space="preserve">Així mateix, com a Representant Legal de l'entitat beneficiària </t>
    </r>
    <r>
      <rPr>
        <u/>
        <sz val="10"/>
        <rFont val="Arial"/>
        <family val="2"/>
      </rPr>
      <t>certifico</t>
    </r>
    <r>
      <rPr>
        <sz val="10"/>
        <rFont val="Arial"/>
        <family val="2"/>
      </rPr>
      <t xml:space="preserve"> que la subvenció s’ha registrat en la comptabilitat de l'entitat, que els fons percebuts s’han destinat a portar a terme l’activitat per a la qual es van concedir, que els béns adquirits  han estat inventariats pel centre i que la documentació original acreditativa</t>
    </r>
  </si>
  <si>
    <t xml:space="preserve"> de la despesa feta es troba a les dependències d’aquesta entitat, a disposició de l’Agència de Gestió d’Ajuts Universitaris i de Recerca i dels òrgans fiscalitzadors de les administracions públiques.</t>
  </si>
  <si>
    <t>Dades de contacte del personal de la unitat econòmica de l'entitat beneficiària, per incidències amb aquesta justificació:</t>
  </si>
  <si>
    <t>Nom i Cognoms:</t>
  </si>
  <si>
    <t xml:space="preserve">Correu electrònic: </t>
  </si>
  <si>
    <t>Telèfon de contacte:</t>
  </si>
  <si>
    <t>Dades del/de la REPRESENTANT LEGAL de l'entitat beneficiària que signa aquest certificat:</t>
  </si>
  <si>
    <t>Càrrec:</t>
  </si>
  <si>
    <t>Signatura amb certificat digital del/de la REPRESENTANT LEGAL de l'entitat beneficiària</t>
  </si>
  <si>
    <t>Data:</t>
  </si>
  <si>
    <r>
      <t xml:space="preserve"> Contractació o cofinançament de contractes de personal </t>
    </r>
    <r>
      <rPr>
        <b/>
        <u/>
        <sz val="10"/>
        <color rgb="FF7D0744"/>
        <rFont val="Arial"/>
        <family val="2"/>
      </rPr>
      <t>predoctoral, postdoctoral o tècnic de suport a la recerca.</t>
    </r>
  </si>
  <si>
    <t>Nom i cognoms</t>
  </si>
  <si>
    <t>Mes</t>
  </si>
  <si>
    <t>Any</t>
  </si>
  <si>
    <t>Data despesa</t>
  </si>
  <si>
    <t>Data pagament nòmina</t>
  </si>
  <si>
    <t>Sou brut (nòmina, seguretat social a càrrec del treballador/a i IRPF) (€)</t>
  </si>
  <si>
    <t>Quota patronal (€)</t>
  </si>
  <si>
    <t>Total</t>
  </si>
  <si>
    <t>Relació de desviacions respecte el pressupost inicial (si escau)</t>
  </si>
  <si>
    <t xml:space="preserve">Despesa Prevista </t>
  </si>
  <si>
    <t>Despesa Realitzada</t>
  </si>
  <si>
    <t>Cost</t>
  </si>
  <si>
    <t>Justificació del canvi</t>
  </si>
  <si>
    <t>a) personal</t>
  </si>
  <si>
    <t>B) execució</t>
  </si>
  <si>
    <t>c) publicació i difusió</t>
  </si>
  <si>
    <t>e) viatges i mobilitat</t>
  </si>
  <si>
    <t>F) organització de congressos</t>
  </si>
  <si>
    <t>g) altres despeses</t>
  </si>
  <si>
    <t>Adquisició material fungible</t>
  </si>
  <si>
    <t>Revisió de manuscrits</t>
  </si>
  <si>
    <t>Desplaçament</t>
  </si>
  <si>
    <t>Desplaçament  ponent</t>
  </si>
  <si>
    <t>Nota interna de càrrec utilització serveis suport cientificotècnic de l’entitat beneficiària</t>
  </si>
  <si>
    <t>Gener</t>
  </si>
  <si>
    <t>Adquisició d'actius materials (inclou informàtic i bibliogràfic)</t>
  </si>
  <si>
    <t>Costos publicació en revistes científiques</t>
  </si>
  <si>
    <t>Allotjament</t>
  </si>
  <si>
    <t>Allotjament ponent</t>
  </si>
  <si>
    <t>Llicències informàtiques</t>
  </si>
  <si>
    <t>Febrer</t>
  </si>
  <si>
    <t>Depreciació d'actius materials</t>
  </si>
  <si>
    <t>Costos publicació en obert/repositori lliure accés</t>
  </si>
  <si>
    <t>Dietes</t>
  </si>
  <si>
    <t>Dietes ponent</t>
  </si>
  <si>
    <t>Subscripcions a publicacions</t>
  </si>
  <si>
    <t>Març</t>
  </si>
  <si>
    <t>Reparació/Manteniment d'actius materials</t>
  </si>
  <si>
    <t>Altres</t>
  </si>
  <si>
    <t>Inscripció a congrés</t>
  </si>
  <si>
    <t>Gratificació ponent</t>
  </si>
  <si>
    <t>Subscripcions a associacions científiques</t>
  </si>
  <si>
    <t>Abril</t>
  </si>
  <si>
    <t>Leasing/Lloguer d'actius materials</t>
  </si>
  <si>
    <t>Costos elaboració publicacions</t>
  </si>
  <si>
    <t>Dotacions per a beques</t>
  </si>
  <si>
    <t>Maig</t>
  </si>
  <si>
    <t>Subcontractació serveis externs</t>
  </si>
  <si>
    <t>Costos elaboració pàgines web</t>
  </si>
  <si>
    <t>Promoció de la internacionalització del grup</t>
  </si>
  <si>
    <t>Juny</t>
  </si>
  <si>
    <t>Subcontractació treballs externs de recerca</t>
  </si>
  <si>
    <t>Accions de divulgació</t>
  </si>
  <si>
    <t>Juliol</t>
  </si>
  <si>
    <t>Subcontractació consultoria tecnològica</t>
  </si>
  <si>
    <t>Accions de transferència</t>
  </si>
  <si>
    <t>Agost</t>
  </si>
  <si>
    <t xml:space="preserve">Expedicions o el treball de camp </t>
  </si>
  <si>
    <t>Setembre</t>
  </si>
  <si>
    <t>Octubre</t>
  </si>
  <si>
    <t>Novembre</t>
  </si>
  <si>
    <t>Desembre</t>
  </si>
  <si>
    <t>Predoctoral</t>
  </si>
  <si>
    <t>a) Despeses de contractació o cofinançament de contractes</t>
  </si>
  <si>
    <t>Postdoctoral</t>
  </si>
  <si>
    <t>b) Despeses d'execució</t>
  </si>
  <si>
    <t>Tècnic de suport a la recerca</t>
  </si>
  <si>
    <t>c) Despeses de publicacions i despeses de difusió de resultats:</t>
  </si>
  <si>
    <t>d) Despeses associades a drets de propietat intel·lectual.</t>
  </si>
  <si>
    <t>e) Despeses de viatges i mobilitat</t>
  </si>
  <si>
    <t>f) Despeses derivades de l'organització de congressos, seminaris o reunions científiques</t>
  </si>
  <si>
    <t>Total g)</t>
  </si>
  <si>
    <t xml:space="preserve"> </t>
  </si>
  <si>
    <t>Activitats dutes a terme com a membre del grup</t>
  </si>
  <si>
    <t>g) Altres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</si>
</sst>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 #,##0.00\ &quot;€&quot;_-;\-* #,##0.00\ &quot;€&quot;_-;_-* &quot;-&quot;??\ &quot;€&quot;_-;_-@_-"/>
    <numFmt numFmtId="164" formatCode="00000"/>
    <numFmt numFmtId="165" formatCode="#,##0.00_ ;\-#,##0.00\ "/>
    <numFmt numFmtId="166" formatCode="#,##0\ &quot;€&quot;"/>
    <numFmt numFmtId="167" formatCode="dd/mm/yy;@"/>
    <numFmt numFmtId="168" formatCode="#,##0.00\ &quot;€&quot;"/>
    <numFmt numFmtId="169" formatCode="dd/mm/yy"/>
    <numFmt numFmtId="170" formatCode="m/d/yyyy\ h:mm:ss"/>
    <numFmt numFmtId="171" formatCode="#,##0.00\ [$€-403]"/>
  </numFmts>
  <fonts count="32">
    <font>
      <sz val="11"/>
      <color theme="1"/>
      <name val="Aptos Narrow"/>
      <family val="2"/>
      <scheme val="minor"/>
    </font>
    <font>
      <sz val="11"/>
      <color theme="1"/>
      <name val="Aptos Narrow"/>
      <family val="2"/>
      <scheme val="minor"/>
    </font>
    <font>
      <i/>
      <sz val="12"/>
      <name val="Helvetica*"/>
    </font>
    <font>
      <sz val="11"/>
      <name val="Arial"/>
      <family val="2"/>
    </font>
    <font>
      <sz val="10"/>
      <name val="Arial"/>
      <family val="2"/>
    </font>
    <font>
      <b/>
      <sz val="16"/>
      <color rgb="FF7D0744"/>
      <name val="Arial"/>
      <family val="2"/>
    </font>
    <font>
      <b/>
      <sz val="8"/>
      <name val="Helvetica*"/>
    </font>
    <font>
      <sz val="10"/>
      <name val="Helvetica*"/>
    </font>
    <font>
      <b/>
      <sz val="13"/>
      <color rgb="FF7D0744"/>
      <name val="Helvetica*"/>
    </font>
    <font>
      <b/>
      <sz val="13"/>
      <color rgb="FF660033"/>
      <name val="Helvetica*"/>
    </font>
    <font>
      <b/>
      <sz val="8"/>
      <name val="Arial"/>
      <family val="2"/>
    </font>
    <font>
      <sz val="8"/>
      <name val="Arial"/>
      <family val="2"/>
    </font>
    <font>
      <sz val="9"/>
      <name val="Helvetica*"/>
    </font>
    <font>
      <b/>
      <u/>
      <sz val="8"/>
      <name val="Arial"/>
      <family val="2"/>
    </font>
    <font>
      <b/>
      <sz val="8"/>
      <color rgb="FF7D0744"/>
      <name val="Arial"/>
      <family val="2"/>
    </font>
    <font>
      <sz val="9"/>
      <color rgb="FF7D0744"/>
      <name val="Arial"/>
      <family val="2"/>
    </font>
    <font>
      <b/>
      <u/>
      <sz val="8"/>
      <color rgb="FF7D0744"/>
      <name val="Arial"/>
      <family val="2"/>
    </font>
    <font>
      <sz val="9"/>
      <name val="Arial"/>
      <family val="2"/>
    </font>
    <font>
      <b/>
      <sz val="8"/>
      <color rgb="FF660033"/>
      <name val="Arial"/>
      <family val="2"/>
    </font>
    <font>
      <sz val="10"/>
      <color rgb="FF7D0744"/>
      <name val="Arial"/>
      <family val="2"/>
    </font>
    <font>
      <b/>
      <sz val="11"/>
      <color theme="1"/>
      <name val="Aptos Narrow"/>
      <family val="2"/>
      <scheme val="minor"/>
    </font>
    <font>
      <sz val="11"/>
      <color theme="1"/>
      <name val="Calibri"/>
      <family val="2"/>
    </font>
    <font>
      <b/>
      <u/>
      <sz val="11"/>
      <color theme="1"/>
      <name val="Calibri"/>
      <family val="2"/>
    </font>
    <font>
      <sz val="11"/>
      <color rgb="FFFF0000"/>
      <name val="Calibri"/>
      <family val="2"/>
    </font>
    <font>
      <u/>
      <sz val="10"/>
      <name val="Arial"/>
      <family val="2"/>
    </font>
    <font>
      <b/>
      <sz val="9"/>
      <color rgb="FF7D0744"/>
      <name val="Arial"/>
      <family val="2"/>
    </font>
    <font>
      <sz val="8"/>
      <color theme="1"/>
      <name val="Arial"/>
      <family val="2"/>
    </font>
    <font>
      <b/>
      <u/>
      <sz val="9"/>
      <color rgb="FF7D0744"/>
      <name val="Arial"/>
      <family val="2"/>
    </font>
    <font>
      <b/>
      <sz val="10"/>
      <color rgb="FF7D0744"/>
      <name val="Arial"/>
      <family val="2"/>
    </font>
    <font>
      <b/>
      <u/>
      <sz val="10"/>
      <color rgb="FF7D0744"/>
      <name val="Arial"/>
      <family val="2"/>
    </font>
    <font>
      <b/>
      <sz val="9"/>
      <name val="Arial"/>
      <family val="2"/>
    </font>
    <font>
      <b/>
      <sz val="8"/>
      <color theme="1"/>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208">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5" fillId="0" borderId="0" xfId="0" applyFont="1" applyAlignment="1">
      <alignment horizontal="center"/>
    </xf>
    <xf numFmtId="0" fontId="6" fillId="0" borderId="0" xfId="0" applyFont="1" applyAlignment="1">
      <alignment horizontal="left" vertical="top"/>
    </xf>
    <xf numFmtId="0" fontId="7" fillId="0" borderId="0" xfId="0" applyFont="1"/>
    <xf numFmtId="0" fontId="8" fillId="0" borderId="0" xfId="0" applyFont="1" applyAlignment="1">
      <alignment horizontal="center" vertical="center"/>
    </xf>
    <xf numFmtId="0" fontId="0" fillId="0" borderId="1" xfId="0" applyBorder="1"/>
    <xf numFmtId="0" fontId="2" fillId="0" borderId="1" xfId="0" applyFont="1" applyBorder="1"/>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xf numFmtId="0" fontId="10" fillId="0" borderId="2" xfId="0" applyFont="1" applyBorder="1" applyAlignment="1">
      <alignment vertical="center"/>
    </xf>
    <xf numFmtId="0" fontId="11" fillId="0" borderId="3" xfId="0" applyFont="1" applyBorder="1" applyAlignment="1">
      <alignment vertical="center" wrapText="1"/>
    </xf>
    <xf numFmtId="0" fontId="11" fillId="0" borderId="4" xfId="0" applyFont="1" applyBorder="1" applyAlignment="1">
      <alignment wrapText="1"/>
    </xf>
    <xf numFmtId="0" fontId="11" fillId="0" borderId="3" xfId="0" applyFont="1" applyBorder="1" applyAlignment="1" applyProtection="1">
      <alignment vertical="top"/>
      <protection locked="0"/>
    </xf>
    <xf numFmtId="0" fontId="12" fillId="0" borderId="0" xfId="0" applyFont="1" applyAlignment="1">
      <alignment wrapText="1"/>
    </xf>
    <xf numFmtId="0" fontId="11" fillId="0" borderId="1" xfId="0" applyFont="1" applyBorder="1"/>
    <xf numFmtId="0" fontId="11" fillId="0" borderId="4" xfId="0" applyFont="1" applyBorder="1" applyAlignment="1">
      <alignment vertical="center" wrapText="1"/>
    </xf>
    <xf numFmtId="0" fontId="11" fillId="0" borderId="3" xfId="0" applyFont="1" applyBorder="1" applyAlignment="1">
      <alignment vertical="top" wrapText="1"/>
    </xf>
    <xf numFmtId="0" fontId="11" fillId="0" borderId="4" xfId="0" applyFont="1" applyBorder="1" applyAlignment="1">
      <alignment vertical="center"/>
    </xf>
    <xf numFmtId="164" fontId="10" fillId="0" borderId="2" xfId="0" applyNumberFormat="1" applyFont="1" applyBorder="1" applyAlignment="1" applyProtection="1">
      <alignment horizontal="center" vertical="center" wrapText="1"/>
      <protection locked="0"/>
    </xf>
    <xf numFmtId="49" fontId="11" fillId="0" borderId="4" xfId="0" applyNumberFormat="1" applyFont="1" applyBorder="1" applyAlignment="1">
      <alignment horizontal="left" vertical="center" wrapText="1"/>
    </xf>
    <xf numFmtId="0" fontId="11" fillId="0" borderId="2" xfId="0" applyFont="1" applyBorder="1" applyAlignment="1">
      <alignment vertical="center"/>
    </xf>
    <xf numFmtId="0" fontId="11" fillId="0" borderId="3" xfId="0" applyFont="1" applyBorder="1" applyAlignment="1">
      <alignment wrapText="1"/>
    </xf>
    <xf numFmtId="0" fontId="10" fillId="0" borderId="6" xfId="0" applyFont="1" applyBorder="1" applyAlignment="1">
      <alignment vertical="center"/>
    </xf>
    <xf numFmtId="0" fontId="11" fillId="0" borderId="2" xfId="0" applyFont="1" applyBorder="1" applyAlignment="1">
      <alignment vertical="center" wrapText="1"/>
    </xf>
    <xf numFmtId="165" fontId="11" fillId="0" borderId="3" xfId="1" applyNumberFormat="1" applyFont="1" applyBorder="1" applyAlignment="1" applyProtection="1">
      <alignment vertical="center"/>
      <protection locked="0"/>
    </xf>
    <xf numFmtId="166" fontId="11" fillId="0" borderId="4"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165" fontId="11" fillId="0" borderId="0" xfId="1" applyNumberFormat="1" applyFont="1" applyBorder="1" applyAlignment="1" applyProtection="1">
      <alignment vertical="center"/>
    </xf>
    <xf numFmtId="166" fontId="11" fillId="0" borderId="0" xfId="0" applyNumberFormat="1" applyFont="1" applyAlignment="1">
      <alignment horizontal="center" vertical="center" wrapText="1"/>
    </xf>
    <xf numFmtId="0" fontId="11" fillId="0" borderId="0" xfId="0" applyFont="1" applyAlignment="1">
      <alignment vertical="center"/>
    </xf>
    <xf numFmtId="0" fontId="11" fillId="0" borderId="7" xfId="0" applyFont="1" applyBorder="1" applyAlignment="1">
      <alignment horizontal="left" vertical="center" wrapText="1"/>
    </xf>
    <xf numFmtId="0" fontId="10" fillId="0" borderId="0" xfId="0" applyFont="1" applyAlignment="1">
      <alignment vertical="center"/>
    </xf>
    <xf numFmtId="49" fontId="10" fillId="0" borderId="0" xfId="0" applyNumberFormat="1" applyFont="1" applyAlignment="1">
      <alignment vertical="center"/>
    </xf>
    <xf numFmtId="0" fontId="15" fillId="0" borderId="0" xfId="0" applyFont="1"/>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167" fontId="11" fillId="0" borderId="6" xfId="0" applyNumberFormat="1" applyFont="1" applyBorder="1" applyAlignment="1" applyProtection="1">
      <alignment horizontal="left" vertical="top" wrapText="1"/>
      <protection locked="0"/>
    </xf>
    <xf numFmtId="49" fontId="11" fillId="0" borderId="6" xfId="0" applyNumberFormat="1"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168" fontId="11" fillId="0" borderId="6" xfId="0" applyNumberFormat="1" applyFont="1" applyBorder="1" applyAlignment="1" applyProtection="1">
      <alignment horizontal="right" vertical="top" wrapText="1"/>
      <protection locked="0"/>
    </xf>
    <xf numFmtId="0" fontId="17" fillId="0" borderId="0" xfId="0" applyFont="1" applyProtection="1">
      <protection locked="0"/>
    </xf>
    <xf numFmtId="0" fontId="11" fillId="0" borderId="4" xfId="0" applyFont="1" applyBorder="1" applyAlignment="1" applyProtection="1">
      <alignment horizontal="left" vertical="top" wrapText="1"/>
      <protection locked="0"/>
    </xf>
    <xf numFmtId="169" fontId="14" fillId="0" borderId="7" xfId="0" applyNumberFormat="1" applyFont="1" applyBorder="1" applyAlignment="1">
      <alignment horizontal="right" wrapText="1"/>
    </xf>
    <xf numFmtId="169" fontId="14" fillId="0" borderId="8" xfId="0" applyNumberFormat="1" applyFont="1" applyBorder="1" applyAlignment="1">
      <alignment horizontal="right" wrapText="1"/>
    </xf>
    <xf numFmtId="168" fontId="14" fillId="0" borderId="8" xfId="0" applyNumberFormat="1" applyFont="1" applyBorder="1" applyAlignment="1">
      <alignment wrapText="1"/>
    </xf>
    <xf numFmtId="0" fontId="14" fillId="0" borderId="7" xfId="0" applyFont="1" applyBorder="1" applyAlignment="1">
      <alignment horizontal="right" wrapText="1"/>
    </xf>
    <xf numFmtId="0" fontId="14" fillId="0" borderId="8" xfId="0" applyFont="1" applyBorder="1" applyAlignment="1">
      <alignment horizontal="right" wrapText="1"/>
    </xf>
    <xf numFmtId="169" fontId="14" fillId="0" borderId="6" xfId="0" applyNumberFormat="1" applyFont="1" applyBorder="1" applyAlignment="1">
      <alignment horizontal="right" wrapText="1"/>
    </xf>
    <xf numFmtId="168" fontId="14" fillId="0" borderId="6" xfId="0" applyNumberFormat="1" applyFont="1" applyBorder="1" applyAlignment="1">
      <alignment wrapText="1"/>
    </xf>
    <xf numFmtId="49" fontId="14" fillId="4" borderId="0" xfId="0" applyNumberFormat="1" applyFont="1" applyFill="1" applyAlignment="1">
      <alignment vertical="top"/>
    </xf>
    <xf numFmtId="49" fontId="14" fillId="4" borderId="9" xfId="0" applyNumberFormat="1" applyFont="1" applyFill="1" applyBorder="1" applyAlignment="1">
      <alignment vertical="top"/>
    </xf>
    <xf numFmtId="49" fontId="14" fillId="2" borderId="14" xfId="0" applyNumberFormat="1" applyFont="1" applyFill="1" applyBorder="1" applyAlignment="1">
      <alignment horizontal="left" vertical="top"/>
    </xf>
    <xf numFmtId="49" fontId="14" fillId="0" borderId="0" xfId="0" applyNumberFormat="1" applyFont="1" applyAlignment="1">
      <alignment vertical="top"/>
    </xf>
    <xf numFmtId="49" fontId="18" fillId="4" borderId="0" xfId="0" applyNumberFormat="1" applyFont="1" applyFill="1" applyAlignment="1">
      <alignment vertical="top"/>
    </xf>
    <xf numFmtId="0" fontId="17" fillId="0" borderId="0" xfId="0" applyFont="1"/>
    <xf numFmtId="0" fontId="11" fillId="0" borderId="4" xfId="0" applyFont="1" applyBorder="1"/>
    <xf numFmtId="0" fontId="11" fillId="0" borderId="1" xfId="0" applyFont="1" applyBorder="1" applyProtection="1">
      <protection locked="0"/>
    </xf>
    <xf numFmtId="0" fontId="11" fillId="0" borderId="1" xfId="0" applyFont="1" applyBorder="1" applyAlignment="1">
      <alignment wrapText="1"/>
    </xf>
    <xf numFmtId="0" fontId="11" fillId="0" borderId="1" xfId="0" applyFont="1" applyBorder="1" applyAlignment="1">
      <alignment horizontal="left" wrapText="1"/>
    </xf>
    <xf numFmtId="0" fontId="11" fillId="0" borderId="7" xfId="0" applyFont="1" applyBorder="1" applyAlignment="1">
      <alignment wrapText="1"/>
    </xf>
    <xf numFmtId="0" fontId="14" fillId="2" borderId="3" xfId="0" applyFont="1" applyFill="1" applyBorder="1" applyAlignment="1">
      <alignment wrapText="1"/>
    </xf>
    <xf numFmtId="0" fontId="14" fillId="2" borderId="4" xfId="0" applyFont="1" applyFill="1" applyBorder="1" applyAlignment="1">
      <alignment wrapText="1"/>
    </xf>
    <xf numFmtId="0" fontId="19" fillId="0" borderId="0" xfId="0" applyFont="1"/>
    <xf numFmtId="0" fontId="11" fillId="0" borderId="13" xfId="0" applyFont="1" applyBorder="1"/>
    <xf numFmtId="0" fontId="11" fillId="0" borderId="0" xfId="0" applyFont="1"/>
    <xf numFmtId="0" fontId="10" fillId="0" borderId="2" xfId="0" applyFont="1" applyBorder="1"/>
    <xf numFmtId="14" fontId="11" fillId="0" borderId="2" xfId="0" applyNumberFormat="1" applyFont="1" applyBorder="1" applyProtection="1">
      <protection locked="0"/>
    </xf>
    <xf numFmtId="0" fontId="11" fillId="0" borderId="3" xfId="0" applyFont="1" applyBorder="1"/>
    <xf numFmtId="0" fontId="10" fillId="0" borderId="7" xfId="0" applyFont="1" applyBorder="1"/>
    <xf numFmtId="0" fontId="3" fillId="0" borderId="0" xfId="0" applyFont="1" applyAlignment="1">
      <alignment vertical="center"/>
    </xf>
    <xf numFmtId="0" fontId="8" fillId="0" borderId="0" xfId="0" applyFont="1" applyAlignment="1">
      <alignment vertical="center"/>
    </xf>
    <xf numFmtId="169" fontId="14" fillId="0" borderId="7" xfId="0" applyNumberFormat="1" applyFont="1" applyBorder="1" applyAlignment="1">
      <alignment horizontal="left" wrapText="1"/>
    </xf>
    <xf numFmtId="0" fontId="14" fillId="0" borderId="7" xfId="0" applyFont="1" applyBorder="1" applyAlignment="1">
      <alignment horizontal="left" wrapText="1"/>
    </xf>
    <xf numFmtId="169" fontId="14" fillId="0" borderId="6" xfId="0" applyNumberFormat="1" applyFont="1" applyBorder="1" applyAlignment="1">
      <alignment horizontal="left" wrapText="1"/>
    </xf>
    <xf numFmtId="49" fontId="14" fillId="2" borderId="1" xfId="0" applyNumberFormat="1" applyFont="1" applyFill="1" applyBorder="1" applyAlignment="1">
      <alignment horizontal="left" vertical="top"/>
    </xf>
    <xf numFmtId="170" fontId="0" fillId="0" borderId="0" xfId="0" applyNumberFormat="1"/>
    <xf numFmtId="0" fontId="22" fillId="0" borderId="0" xfId="0" applyFont="1" applyAlignment="1">
      <alignment vertical="center"/>
    </xf>
    <xf numFmtId="0" fontId="21" fillId="0" borderId="0" xfId="0" applyFont="1" applyAlignment="1">
      <alignment vertical="center"/>
    </xf>
    <xf numFmtId="0" fontId="20" fillId="0" borderId="0" xfId="0" applyFont="1"/>
    <xf numFmtId="0" fontId="11" fillId="4" borderId="4" xfId="0" applyFont="1" applyFill="1" applyBorder="1" applyAlignment="1" applyProtection="1">
      <alignment horizontal="left" vertical="top" wrapText="1"/>
      <protection locked="0"/>
    </xf>
    <xf numFmtId="0" fontId="11" fillId="4" borderId="6" xfId="0" applyFont="1" applyFill="1" applyBorder="1" applyAlignment="1" applyProtection="1">
      <alignment horizontal="left" vertical="top" wrapText="1"/>
      <protection locked="0"/>
    </xf>
    <xf numFmtId="167" fontId="11" fillId="4" borderId="6" xfId="0" applyNumberFormat="1" applyFont="1" applyFill="1" applyBorder="1" applyAlignment="1" applyProtection="1">
      <alignment horizontal="left" vertical="top" wrapText="1"/>
      <protection locked="0"/>
    </xf>
    <xf numFmtId="49" fontId="11" fillId="4" borderId="6" xfId="0" applyNumberFormat="1" applyFont="1" applyFill="1" applyBorder="1" applyAlignment="1" applyProtection="1">
      <alignment horizontal="left" vertical="top" wrapText="1"/>
      <protection locked="0"/>
    </xf>
    <xf numFmtId="168" fontId="11" fillId="4" borderId="6" xfId="0" applyNumberFormat="1" applyFont="1" applyFill="1" applyBorder="1" applyAlignment="1" applyProtection="1">
      <alignment horizontal="right" vertical="top" wrapText="1"/>
      <protection locked="0"/>
    </xf>
    <xf numFmtId="0" fontId="7" fillId="0" borderId="6" xfId="0" applyFont="1" applyBorder="1"/>
    <xf numFmtId="0" fontId="7" fillId="4" borderId="0" xfId="0" applyFont="1" applyFill="1"/>
    <xf numFmtId="168" fontId="11" fillId="4" borderId="6" xfId="0" applyNumberFormat="1" applyFont="1" applyFill="1" applyBorder="1" applyAlignment="1" applyProtection="1">
      <alignment horizontal="left" vertical="top" wrapText="1"/>
      <protection locked="0"/>
    </xf>
    <xf numFmtId="0" fontId="14" fillId="3" borderId="6" xfId="0" applyFont="1" applyFill="1" applyBorder="1" applyAlignment="1">
      <alignment horizontal="center" vertical="center" wrapText="1"/>
    </xf>
    <xf numFmtId="0" fontId="7" fillId="0" borderId="9" xfId="0" applyFont="1" applyBorder="1"/>
    <xf numFmtId="0" fontId="4" fillId="0" borderId="4" xfId="0" applyFont="1" applyBorder="1"/>
    <xf numFmtId="0" fontId="7" fillId="0" borderId="4" xfId="0" applyFont="1" applyBorder="1"/>
    <xf numFmtId="0" fontId="12" fillId="0" borderId="4" xfId="0" applyFont="1" applyBorder="1" applyAlignment="1">
      <alignment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2" fillId="0" borderId="9" xfId="0" applyFont="1" applyBorder="1" applyAlignment="1">
      <alignment wrapText="1"/>
    </xf>
    <xf numFmtId="0" fontId="23" fillId="0" borderId="0" xfId="0" applyFont="1" applyAlignment="1">
      <alignment vertical="center"/>
    </xf>
    <xf numFmtId="49" fontId="4" fillId="4" borderId="0" xfId="0" applyNumberFormat="1" applyFont="1" applyFill="1" applyAlignment="1">
      <alignment vertical="top"/>
    </xf>
    <xf numFmtId="49" fontId="14" fillId="0" borderId="0" xfId="0" applyNumberFormat="1" applyFont="1" applyAlignment="1">
      <alignment horizontal="left" vertical="top"/>
    </xf>
    <xf numFmtId="168" fontId="14" fillId="0" borderId="0" xfId="0" applyNumberFormat="1" applyFont="1" applyAlignment="1">
      <alignment horizontal="right" vertical="top" wrapText="1"/>
    </xf>
    <xf numFmtId="49" fontId="18" fillId="4" borderId="1" xfId="0" applyNumberFormat="1" applyFont="1" applyFill="1" applyBorder="1" applyAlignment="1">
      <alignment vertical="top"/>
    </xf>
    <xf numFmtId="168" fontId="14" fillId="3" borderId="8" xfId="0" applyNumberFormat="1" applyFont="1" applyFill="1" applyBorder="1" applyAlignment="1">
      <alignment horizontal="right" vertical="top" wrapText="1"/>
    </xf>
    <xf numFmtId="168" fontId="14" fillId="0" borderId="7" xfId="0" applyNumberFormat="1" applyFont="1" applyBorder="1" applyAlignment="1">
      <alignment horizontal="right" vertical="top" wrapText="1"/>
    </xf>
    <xf numFmtId="49" fontId="14" fillId="2" borderId="1" xfId="0" applyNumberFormat="1" applyFont="1" applyFill="1" applyBorder="1" applyAlignment="1">
      <alignment vertical="top"/>
    </xf>
    <xf numFmtId="49" fontId="14" fillId="2" borderId="5" xfId="0" applyNumberFormat="1" applyFont="1" applyFill="1" applyBorder="1" applyAlignment="1">
      <alignment vertical="top"/>
    </xf>
    <xf numFmtId="14" fontId="11" fillId="0" borderId="6" xfId="0" applyNumberFormat="1" applyFont="1" applyBorder="1" applyAlignment="1">
      <alignment horizontal="left" vertical="top" wrapText="1"/>
    </xf>
    <xf numFmtId="49" fontId="11" fillId="0" borderId="6" xfId="0" applyNumberFormat="1" applyFont="1" applyBorder="1" applyAlignment="1">
      <alignment horizontal="left" vertical="top" wrapText="1"/>
    </xf>
    <xf numFmtId="0" fontId="11" fillId="0" borderId="6" xfId="0" applyFont="1" applyBorder="1" applyAlignment="1">
      <alignment horizontal="left" vertical="top" wrapText="1"/>
    </xf>
    <xf numFmtId="168" fontId="11" fillId="0" borderId="6" xfId="0" applyNumberFormat="1" applyFont="1" applyBorder="1" applyAlignment="1">
      <alignment horizontal="right" vertical="top" wrapText="1"/>
    </xf>
    <xf numFmtId="49" fontId="11" fillId="0" borderId="12" xfId="0" applyNumberFormat="1" applyFont="1" applyBorder="1" applyAlignment="1">
      <alignment horizontal="left" vertical="top" wrapText="1"/>
    </xf>
    <xf numFmtId="168" fontId="11" fillId="0" borderId="12" xfId="0" applyNumberFormat="1" applyFont="1" applyBorder="1" applyAlignment="1">
      <alignment horizontal="right" vertical="top" wrapText="1"/>
    </xf>
    <xf numFmtId="0" fontId="11" fillId="4" borderId="6" xfId="0" applyFont="1" applyFill="1" applyBorder="1" applyAlignment="1">
      <alignment horizontal="left" vertical="top" wrapText="1"/>
    </xf>
    <xf numFmtId="49" fontId="11" fillId="4" borderId="6" xfId="0" applyNumberFormat="1" applyFont="1" applyFill="1" applyBorder="1" applyAlignment="1">
      <alignment horizontal="left" vertical="top" wrapText="1"/>
    </xf>
    <xf numFmtId="168" fontId="11" fillId="4" borderId="6" xfId="0" applyNumberFormat="1" applyFont="1" applyFill="1" applyBorder="1" applyAlignment="1">
      <alignment horizontal="right" vertical="top" wrapText="1"/>
    </xf>
    <xf numFmtId="168" fontId="11" fillId="4" borderId="2" xfId="0" applyNumberFormat="1" applyFont="1" applyFill="1" applyBorder="1" applyAlignment="1">
      <alignment horizontal="right" vertical="top" wrapText="1"/>
    </xf>
    <xf numFmtId="0" fontId="17" fillId="4" borderId="0" xfId="0" applyFont="1" applyFill="1"/>
    <xf numFmtId="168" fontId="14" fillId="3" borderId="7" xfId="0" applyNumberFormat="1" applyFont="1" applyFill="1" applyBorder="1" applyAlignment="1">
      <alignment horizontal="right" vertical="top" wrapText="1"/>
    </xf>
    <xf numFmtId="0" fontId="25" fillId="2" borderId="7" xfId="0" applyFont="1" applyFill="1" applyBorder="1"/>
    <xf numFmtId="0" fontId="25" fillId="2" borderId="7" xfId="0" applyFont="1" applyFill="1" applyBorder="1" applyAlignment="1">
      <alignment horizontal="left"/>
    </xf>
    <xf numFmtId="0" fontId="25" fillId="2" borderId="6" xfId="0" applyFont="1" applyFill="1" applyBorder="1" applyAlignment="1">
      <alignment horizontal="left"/>
    </xf>
    <xf numFmtId="171" fontId="26" fillId="0" borderId="1" xfId="0" applyNumberFormat="1" applyFont="1" applyBorder="1" applyAlignment="1" applyProtection="1">
      <alignment horizontal="center" vertical="center" wrapText="1"/>
      <protection locked="0"/>
    </xf>
    <xf numFmtId="171" fontId="26" fillId="0" borderId="5" xfId="0" applyNumberFormat="1" applyFont="1" applyBorder="1" applyAlignment="1" applyProtection="1">
      <alignment horizontal="center" vertical="center" wrapText="1"/>
      <protection locked="0"/>
    </xf>
    <xf numFmtId="171" fontId="26" fillId="0" borderId="3" xfId="0" applyNumberFormat="1" applyFont="1" applyBorder="1" applyAlignment="1" applyProtection="1">
      <alignment horizontal="center" vertical="center" wrapText="1"/>
      <protection locked="0"/>
    </xf>
    <xf numFmtId="171" fontId="26" fillId="0" borderId="4" xfId="0" applyNumberFormat="1" applyFont="1" applyBorder="1" applyAlignment="1" applyProtection="1">
      <alignment horizontal="center" vertical="center" wrapText="1"/>
      <protection locked="0"/>
    </xf>
    <xf numFmtId="49" fontId="14" fillId="2" borderId="7" xfId="0" applyNumberFormat="1" applyFont="1" applyFill="1" applyBorder="1" applyAlignment="1">
      <alignment horizontal="left" vertical="top"/>
    </xf>
    <xf numFmtId="49" fontId="14" fillId="2" borderId="10" xfId="0" applyNumberFormat="1" applyFont="1" applyFill="1" applyBorder="1" applyAlignment="1">
      <alignment horizontal="left" vertical="top"/>
    </xf>
    <xf numFmtId="168" fontId="14" fillId="3" borderId="1" xfId="0" applyNumberFormat="1" applyFont="1" applyFill="1" applyBorder="1" applyAlignment="1">
      <alignment horizontal="right" vertical="top" wrapText="1"/>
    </xf>
    <xf numFmtId="168" fontId="14" fillId="3" borderId="5" xfId="0" applyNumberFormat="1" applyFont="1" applyFill="1" applyBorder="1" applyAlignment="1">
      <alignment horizontal="right" vertical="top" wrapText="1"/>
    </xf>
    <xf numFmtId="0" fontId="0" fillId="0" borderId="6" xfId="0" applyBorder="1"/>
    <xf numFmtId="168" fontId="14" fillId="0" borderId="5" xfId="0" applyNumberFormat="1" applyFont="1" applyBorder="1" applyAlignment="1">
      <alignment horizontal="right" vertical="top" wrapText="1"/>
    </xf>
    <xf numFmtId="0" fontId="17" fillId="0" borderId="0" xfId="0" applyFont="1" applyAlignment="1">
      <alignment vertical="center"/>
    </xf>
    <xf numFmtId="0" fontId="19" fillId="0" borderId="0" xfId="0" applyFont="1" applyAlignment="1">
      <alignment vertical="center"/>
    </xf>
    <xf numFmtId="14" fontId="11" fillId="4" borderId="6" xfId="0" applyNumberFormat="1" applyFont="1" applyFill="1" applyBorder="1" applyAlignment="1" applyProtection="1">
      <alignment horizontal="left" vertical="top" wrapText="1"/>
      <protection locked="0"/>
    </xf>
    <xf numFmtId="14" fontId="11" fillId="0" borderId="6" xfId="0" applyNumberFormat="1" applyFont="1" applyBorder="1" applyAlignment="1" applyProtection="1">
      <alignment horizontal="left" vertical="top" wrapText="1"/>
      <protection locked="0"/>
    </xf>
    <xf numFmtId="0" fontId="14" fillId="3" borderId="14" xfId="0" applyFont="1" applyFill="1" applyBorder="1" applyAlignment="1">
      <alignment horizontal="center" vertical="center" wrapText="1"/>
    </xf>
    <xf numFmtId="168" fontId="11" fillId="4" borderId="2" xfId="0" applyNumberFormat="1" applyFont="1" applyFill="1" applyBorder="1" applyAlignment="1" applyProtection="1">
      <alignment horizontal="right" vertical="top" wrapText="1"/>
      <protection locked="0"/>
    </xf>
    <xf numFmtId="14" fontId="0" fillId="0" borderId="6" xfId="0" applyNumberFormat="1" applyBorder="1"/>
    <xf numFmtId="14" fontId="11" fillId="0" borderId="4" xfId="0" applyNumberFormat="1" applyFont="1" applyBorder="1" applyAlignment="1">
      <alignment horizontal="left" vertical="top" wrapText="1"/>
    </xf>
    <xf numFmtId="14" fontId="11" fillId="0" borderId="4" xfId="0" applyNumberFormat="1" applyFont="1" applyBorder="1" applyAlignment="1" applyProtection="1">
      <alignment horizontal="left" vertical="top" wrapText="1"/>
      <protection locked="0"/>
    </xf>
    <xf numFmtId="14" fontId="11" fillId="0" borderId="8" xfId="0" applyNumberFormat="1" applyFont="1" applyBorder="1" applyAlignment="1">
      <alignment horizontal="left" vertical="top" wrapText="1"/>
    </xf>
    <xf numFmtId="14" fontId="11" fillId="0" borderId="12" xfId="0" applyNumberFormat="1" applyFont="1" applyBorder="1" applyAlignment="1">
      <alignment horizontal="left" vertical="top" wrapText="1"/>
    </xf>
    <xf numFmtId="14" fontId="11" fillId="4" borderId="6" xfId="0" applyNumberFormat="1" applyFont="1" applyFill="1" applyBorder="1" applyAlignment="1">
      <alignment horizontal="left" vertical="top" wrapText="1"/>
    </xf>
    <xf numFmtId="0" fontId="25" fillId="2" borderId="2" xfId="0" applyFont="1" applyFill="1" applyBorder="1"/>
    <xf numFmtId="0" fontId="25" fillId="2" borderId="3" xfId="0" applyFont="1" applyFill="1" applyBorder="1"/>
    <xf numFmtId="0" fontId="25" fillId="2" borderId="1" xfId="0" applyFont="1" applyFill="1" applyBorder="1"/>
    <xf numFmtId="0" fontId="25" fillId="2" borderId="5" xfId="0" applyFont="1" applyFill="1" applyBorder="1"/>
    <xf numFmtId="0" fontId="30" fillId="0" borderId="14" xfId="0" applyFont="1" applyBorder="1"/>
    <xf numFmtId="0" fontId="30" fillId="0" borderId="10" xfId="0" applyFont="1" applyBorder="1"/>
    <xf numFmtId="0" fontId="30" fillId="0" borderId="10" xfId="0" applyFont="1" applyBorder="1" applyAlignment="1">
      <alignment wrapText="1"/>
    </xf>
    <xf numFmtId="0" fontId="30" fillId="0" borderId="6" xfId="0" applyFont="1" applyBorder="1" applyAlignment="1">
      <alignment horizontal="right" wrapText="1"/>
    </xf>
    <xf numFmtId="0" fontId="28" fillId="2" borderId="10" xfId="0" applyFont="1" applyFill="1" applyBorder="1"/>
    <xf numFmtId="169" fontId="14" fillId="3" borderId="6" xfId="0" applyNumberFormat="1" applyFont="1" applyFill="1" applyBorder="1" applyAlignment="1">
      <alignment horizontal="left" wrapText="1"/>
    </xf>
    <xf numFmtId="169" fontId="14" fillId="3" borderId="6" xfId="0" applyNumberFormat="1" applyFont="1" applyFill="1" applyBorder="1" applyAlignment="1">
      <alignment horizontal="right" wrapText="1"/>
    </xf>
    <xf numFmtId="168" fontId="14" fillId="3" borderId="6" xfId="0" applyNumberFormat="1" applyFont="1" applyFill="1" applyBorder="1" applyAlignment="1">
      <alignment wrapText="1"/>
    </xf>
    <xf numFmtId="49" fontId="14" fillId="3" borderId="14" xfId="0" applyNumberFormat="1" applyFont="1" applyFill="1" applyBorder="1" applyAlignment="1">
      <alignment vertical="top"/>
    </xf>
    <xf numFmtId="49" fontId="14" fillId="3" borderId="1" xfId="0" applyNumberFormat="1" applyFont="1" applyFill="1" applyBorder="1" applyAlignment="1">
      <alignment vertical="top"/>
    </xf>
    <xf numFmtId="0" fontId="7" fillId="4" borderId="6" xfId="0" applyFont="1" applyFill="1" applyBorder="1" applyAlignment="1" applyProtection="1">
      <alignment horizontal="left" vertical="top" wrapText="1"/>
      <protection locked="0"/>
    </xf>
    <xf numFmtId="167" fontId="7" fillId="4" borderId="6" xfId="0" applyNumberFormat="1" applyFont="1" applyFill="1" applyBorder="1" applyAlignment="1" applyProtection="1">
      <alignment horizontal="left" vertical="top" wrapText="1"/>
      <protection locked="0"/>
    </xf>
    <xf numFmtId="14" fontId="7" fillId="4" borderId="6" xfId="0" applyNumberFormat="1" applyFont="1" applyFill="1" applyBorder="1" applyAlignment="1" applyProtection="1">
      <alignment horizontal="left" vertical="top" wrapText="1"/>
      <protection locked="0"/>
    </xf>
    <xf numFmtId="168" fontId="7" fillId="4" borderId="6" xfId="0" applyNumberFormat="1" applyFont="1" applyFill="1" applyBorder="1" applyAlignment="1" applyProtection="1">
      <alignment horizontal="left" vertical="top" wrapText="1"/>
      <protection locked="0"/>
    </xf>
    <xf numFmtId="49" fontId="7" fillId="4" borderId="6" xfId="0" applyNumberFormat="1" applyFont="1" applyFill="1" applyBorder="1" applyAlignment="1" applyProtection="1">
      <alignment horizontal="left" vertical="top" wrapText="1"/>
      <protection locked="0"/>
    </xf>
    <xf numFmtId="0" fontId="31" fillId="0" borderId="0" xfId="0" applyFont="1" applyAlignment="1">
      <alignment vertical="center"/>
    </xf>
    <xf numFmtId="49" fontId="14" fillId="3" borderId="7" xfId="0" applyNumberFormat="1" applyFont="1" applyFill="1" applyBorder="1" applyAlignment="1">
      <alignment vertical="center"/>
    </xf>
    <xf numFmtId="49" fontId="14" fillId="3" borderId="8" xfId="0" applyNumberFormat="1" applyFont="1" applyFill="1" applyBorder="1" applyAlignment="1">
      <alignment vertical="center"/>
    </xf>
    <xf numFmtId="0" fontId="15" fillId="3" borderId="0" xfId="0" applyFont="1" applyFill="1" applyAlignment="1">
      <alignment vertical="center"/>
    </xf>
    <xf numFmtId="0" fontId="11" fillId="0" borderId="8" xfId="0" applyFont="1" applyBorder="1" applyAlignment="1" applyProtection="1">
      <alignment horizontal="left" vertical="top" wrapText="1"/>
      <protection locked="0"/>
    </xf>
    <xf numFmtId="49" fontId="11" fillId="0" borderId="12" xfId="0" applyNumberFormat="1"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68" fontId="11" fillId="0" borderId="12" xfId="0" applyNumberFormat="1" applyFont="1" applyBorder="1" applyAlignment="1" applyProtection="1">
      <alignment horizontal="right" vertical="top" wrapText="1"/>
      <protection locked="0"/>
    </xf>
    <xf numFmtId="167" fontId="11" fillId="0" borderId="12" xfId="0" applyNumberFormat="1" applyFont="1" applyBorder="1" applyAlignment="1" applyProtection="1">
      <alignment horizontal="left" vertical="top" wrapText="1"/>
      <protection locked="0"/>
    </xf>
    <xf numFmtId="168" fontId="14" fillId="0" borderId="5" xfId="0" applyNumberFormat="1" applyFont="1" applyBorder="1" applyAlignment="1">
      <alignment horizontal="left" vertical="top" wrapText="1"/>
    </xf>
    <xf numFmtId="49" fontId="14" fillId="2" borderId="7" xfId="0" applyNumberFormat="1" applyFont="1" applyFill="1" applyBorder="1" applyAlignment="1">
      <alignment vertical="top"/>
    </xf>
    <xf numFmtId="49" fontId="14" fillId="2" borderId="8" xfId="0" applyNumberFormat="1" applyFont="1" applyFill="1" applyBorder="1" applyAlignment="1">
      <alignment vertical="top"/>
    </xf>
    <xf numFmtId="49" fontId="25" fillId="2" borderId="2" xfId="0" applyNumberFormat="1" applyFont="1" applyFill="1" applyBorder="1" applyAlignment="1">
      <alignment vertical="center" wrapText="1"/>
    </xf>
    <xf numFmtId="49" fontId="25" fillId="2" borderId="3" xfId="0" applyNumberFormat="1" applyFont="1" applyFill="1" applyBorder="1" applyAlignment="1">
      <alignment vertical="center" wrapText="1"/>
    </xf>
    <xf numFmtId="49" fontId="25" fillId="2" borderId="4" xfId="0" applyNumberFormat="1" applyFont="1" applyFill="1" applyBorder="1" applyAlignment="1">
      <alignment vertical="center" wrapText="1"/>
    </xf>
    <xf numFmtId="49" fontId="25" fillId="2" borderId="2" xfId="0" applyNumberFormat="1" applyFont="1" applyFill="1" applyBorder="1" applyAlignment="1">
      <alignment horizontal="left" vertical="top"/>
    </xf>
    <xf numFmtId="49" fontId="25" fillId="2" borderId="3" xfId="0" applyNumberFormat="1" applyFont="1" applyFill="1" applyBorder="1" applyAlignment="1">
      <alignment horizontal="left" vertical="top"/>
    </xf>
    <xf numFmtId="49" fontId="25" fillId="2" borderId="4" xfId="0" applyNumberFormat="1" applyFont="1" applyFill="1" applyBorder="1" applyAlignment="1">
      <alignment horizontal="left" vertical="top"/>
    </xf>
    <xf numFmtId="49" fontId="25" fillId="2" borderId="7" xfId="0" applyNumberFormat="1" applyFont="1" applyFill="1" applyBorder="1" applyAlignment="1">
      <alignment vertical="center" wrapText="1"/>
    </xf>
    <xf numFmtId="49" fontId="25" fillId="2" borderId="8" xfId="0" applyNumberFormat="1" applyFont="1" applyFill="1" applyBorder="1" applyAlignment="1">
      <alignment vertical="center" wrapText="1"/>
    </xf>
    <xf numFmtId="49" fontId="25" fillId="2" borderId="13" xfId="0" applyNumberFormat="1" applyFont="1" applyFill="1" applyBorder="1" applyAlignment="1">
      <alignment vertical="top" wrapText="1"/>
    </xf>
    <xf numFmtId="49" fontId="14" fillId="2" borderId="0" xfId="0" applyNumberFormat="1" applyFont="1" applyFill="1" applyAlignment="1">
      <alignment vertical="top" wrapText="1"/>
    </xf>
    <xf numFmtId="49" fontId="14" fillId="2" borderId="9" xfId="0" applyNumberFormat="1" applyFont="1" applyFill="1" applyBorder="1" applyAlignment="1">
      <alignment vertical="top" wrapText="1"/>
    </xf>
    <xf numFmtId="49" fontId="25" fillId="2" borderId="2" xfId="0" applyNumberFormat="1" applyFont="1" applyFill="1" applyBorder="1" applyAlignment="1">
      <alignment vertical="top" wrapText="1"/>
    </xf>
    <xf numFmtId="49" fontId="14" fillId="2" borderId="3" xfId="0" applyNumberFormat="1" applyFont="1" applyFill="1" applyBorder="1" applyAlignment="1">
      <alignment vertical="top" wrapText="1"/>
    </xf>
    <xf numFmtId="49" fontId="14" fillId="2" borderId="4" xfId="0" applyNumberFormat="1" applyFont="1" applyFill="1" applyBorder="1" applyAlignment="1">
      <alignment vertical="top" wrapText="1"/>
    </xf>
    <xf numFmtId="49" fontId="25" fillId="2" borderId="10" xfId="0" applyNumberFormat="1" applyFont="1" applyFill="1" applyBorder="1" applyAlignment="1">
      <alignment vertical="center"/>
    </xf>
    <xf numFmtId="49" fontId="25" fillId="2" borderId="7" xfId="0" applyNumberFormat="1" applyFont="1" applyFill="1" applyBorder="1" applyAlignment="1">
      <alignment vertical="center"/>
    </xf>
    <xf numFmtId="49" fontId="25" fillId="2" borderId="8" xfId="0" applyNumberFormat="1" applyFont="1" applyFill="1" applyBorder="1" applyAlignment="1">
      <alignment vertical="center"/>
    </xf>
    <xf numFmtId="49" fontId="25" fillId="2" borderId="10" xfId="0" applyNumberFormat="1" applyFont="1" applyFill="1" applyBorder="1" applyAlignment="1">
      <alignment vertical="center" wrapText="1"/>
    </xf>
    <xf numFmtId="49" fontId="28" fillId="2" borderId="2" xfId="0" applyNumberFormat="1" applyFont="1" applyFill="1" applyBorder="1" applyAlignment="1">
      <alignment horizontal="center" vertical="center"/>
    </xf>
    <xf numFmtId="49" fontId="28" fillId="2" borderId="3" xfId="0" applyNumberFormat="1" applyFont="1" applyFill="1" applyBorder="1" applyAlignment="1">
      <alignment horizontal="center" vertical="center"/>
    </xf>
    <xf numFmtId="49" fontId="28" fillId="2" borderId="4" xfId="0" applyNumberFormat="1" applyFont="1" applyFill="1" applyBorder="1" applyAlignment="1">
      <alignment horizontal="center" vertical="center"/>
    </xf>
    <xf numFmtId="0" fontId="26" fillId="0" borderId="2"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2" xfId="0" applyFont="1" applyBorder="1" applyAlignment="1" applyProtection="1">
      <alignment wrapText="1"/>
      <protection locked="0"/>
    </xf>
    <xf numFmtId="0" fontId="26" fillId="0" borderId="3" xfId="0" applyFont="1" applyBorder="1" applyAlignment="1" applyProtection="1">
      <alignment wrapText="1"/>
      <protection locked="0"/>
    </xf>
    <xf numFmtId="0" fontId="26" fillId="0" borderId="4" xfId="0" applyFont="1" applyBorder="1" applyAlignment="1" applyProtection="1">
      <alignment wrapText="1"/>
      <protection locked="0"/>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2" borderId="4" xfId="0" applyFont="1" applyFill="1" applyBorder="1" applyAlignment="1">
      <alignment horizontal="left"/>
    </xf>
    <xf numFmtId="0" fontId="25" fillId="2" borderId="6" xfId="0" applyFont="1" applyFill="1" applyBorder="1" applyAlignment="1">
      <alignment horizontal="left"/>
    </xf>
  </cellXfs>
  <cellStyles count="3">
    <cellStyle name="Moneda" xfId="1" builtinId="4"/>
    <cellStyle name="Normal" xfId="0" builtinId="0"/>
    <cellStyle name="Normal 2" xfId="2" xr:uid="{470B3453-8B43-4BD9-B49A-52F917762EC1}"/>
  </cellStyles>
  <dxfs count="122">
    <dxf>
      <font>
        <b val="0"/>
        <i val="0"/>
        <strike val="0"/>
        <condense val="0"/>
        <extend val="0"/>
        <outline val="0"/>
        <shadow val="0"/>
        <u val="none"/>
        <vertAlign val="baseline"/>
        <sz val="8"/>
        <color auto="1"/>
        <name val="Arial"/>
        <family val="2"/>
        <scheme val="none"/>
      </font>
      <numFmt numFmtId="168" formatCode="#,##0.00\ &quot;€&quot;"/>
      <fill>
        <patternFill patternType="solid">
          <fgColor indexed="64"/>
          <bgColor theme="0"/>
        </patternFill>
      </fill>
      <alignment horizontal="righ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168" formatCode="#,##0.00\ &quot;€&quo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168" formatCode="#,##0.00\ &quot;€&quot;"/>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Helvetic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numFmt numFmtId="168" formatCode="#,##0.00\ &quot;€&quo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numFmt numFmtId="19" formatCode="d/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numFmt numFmtId="19" formatCode="d/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elvetica*"/>
        <scheme val="none"/>
      </font>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8" formatCode="#,##0.00\ &quot;€&quo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167" formatCode="dd/mm/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name val="Arial"/>
        <family val="2"/>
        <scheme val="none"/>
      </font>
      <protection locked="0" hidden="0"/>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rgb="FF7D0744"/>
        <name val="Arial"/>
        <family val="2"/>
        <scheme val="none"/>
      </font>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1" defaultTableStyle="TableStyleMedium2" defaultPivotStyle="PivotStyleLight16">
    <tableStyle name="Estilo de tabla 1" pivot="0" count="0" xr9:uid="{AC9FBB73-7D60-41CD-9768-7A60C59C970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4C648B7-44F2-4FB1-A10B-BA2B52B983CF}" name="Tabla17" displayName="Tabla17" ref="A70:K75" totalsRowShown="0" headerRowDxfId="121" headerRowBorderDxfId="120" tableBorderDxfId="119" totalsRowBorderDxfId="118" dataCellStyle="Normal">
  <tableColumns count="11">
    <tableColumn id="1" xr3:uid="{BB60ECA0-4DFE-43BC-BD16-86ACD2B70B6E}" name="Núm/Ref factura" dataDxfId="117" dataCellStyle="Normal"/>
    <tableColumn id="2" xr3:uid="{CD669A70-5334-47D7-A7D7-D05B253B13A3}" name="Data d'emissió" dataDxfId="116" dataCellStyle="Normal"/>
    <tableColumn id="3" xr3:uid="{24BFECB8-D89A-4BDD-B674-25F1EF124AD7}" name="Data de pagament" dataDxfId="115" dataCellStyle="Normal"/>
    <tableColumn id="4" xr3:uid="{F59688CD-60E5-417B-AC95-BB41E321CA9C}" name="Nom Proveïdor" dataDxfId="114" dataCellStyle="Normal"/>
    <tableColumn id="5" xr3:uid="{F0C5837B-6861-4C83-A2CB-4C2BBBD4EE53}" name="CIF Proveïdor" dataDxfId="113" dataCellStyle="Normal"/>
    <tableColumn id="6" xr3:uid="{B99C3AAA-AE98-4949-8256-69A8DEEAD86C}" name="Concepte de la despesa" dataDxfId="112" dataCellStyle="Normal"/>
    <tableColumn id="7" xr3:uid="{874A7F03-3E1E-44FB-8EAF-CCF6D0BD3850}" name="Expliciteu el concepte de la despesa" dataDxfId="111" dataCellStyle="Normal"/>
    <tableColumn id="8" xr3:uid="{3BC40761-C5C3-4528-9245-491849611360}" name="En cas de cofinançament de la despesa, indiqueu o bé fons propis o bé el nom de l'òrgan finançador de la part no finançada per l'ajut SGR-Cat 2021 " dataDxfId="110" dataCellStyle="Normal"/>
    <tableColumn id="9" xr3:uid="{C26B0F7A-AFF0-45C0-96E7-408B91D1D9CA}" name="Import TOTAL de la despesa" dataDxfId="109" dataCellStyle="Normal"/>
    <tableColumn id="11" xr3:uid="{8FD185FA-F624-4D34-9406-8E2613B48A2E}" name="Import finançat amb altres fons" dataDxfId="108" dataCellStyle="Normal"/>
    <tableColumn id="10" xr3:uid="{3D332E29-3618-47C8-86C3-FEB814DCBE38}" name="Import finançat _x000a_amb l'ajut SGR-Cat 2021" dataDxfId="107" dataCellStyle="Normal"/>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8B4CABB-97B2-4BF4-BE0A-799E8DE9B846}" name="Tabla15" displayName="Tabla15" ref="A53:K58" totalsRowShown="0" headerRowDxfId="106" dataDxfId="104" headerRowBorderDxfId="105" tableBorderDxfId="103" totalsRowBorderDxfId="102">
  <tableColumns count="11">
    <tableColumn id="1" xr3:uid="{D59EAECF-0326-4FD5-8578-1478366BB30E}" name="Núm/Ref factura" dataDxfId="101"/>
    <tableColumn id="2" xr3:uid="{0D37E126-2637-4E4F-B014-579DBCA0297C}" name="Data d'emissió" dataDxfId="100"/>
    <tableColumn id="3" xr3:uid="{53FF674F-81B2-4D5D-B78A-08FAED3F61D5}" name="Data de pagament" dataDxfId="99"/>
    <tableColumn id="4" xr3:uid="{F0C5488C-EA7C-4D60-9AC6-2AAB638BB90B}" name="Nom Proveïdor" dataDxfId="98"/>
    <tableColumn id="5" xr3:uid="{BC2E5FE8-8DBA-49BC-B347-B6A914B071C1}" name="CIF Proveïdor" dataDxfId="97"/>
    <tableColumn id="6" xr3:uid="{A4C3BA89-7484-445C-B0EE-E17AA85ACF9E}" name="Concepte de la despesa" dataDxfId="96"/>
    <tableColumn id="7" xr3:uid="{C8910C30-A80C-4587-BE5C-4646F20B5771}" name="Expliciteu el concepte de la despesa" dataDxfId="95"/>
    <tableColumn id="8" xr3:uid="{7C36E055-B014-46D8-A686-C4FDB0290C63}" name="En cas de cofinançament de la despesa, indiqueu o bé fons propis o bé el nom de l'òrgan finançador de la part no finançada per l'ajut SGR-Cat 2021 " dataDxfId="94"/>
    <tableColumn id="9" xr3:uid="{5CE74BD0-1CF6-4552-8FCB-262161EF1D70}" name="Import TOTAL de la despesa" dataDxfId="93"/>
    <tableColumn id="11" xr3:uid="{19E3B4A3-BA79-4A10-B6AE-BA917CAE0F31}" name="Import finançat amb altres fons" dataDxfId="92"/>
    <tableColumn id="10" xr3:uid="{794C7CDE-BDA0-4696-A0D8-57342AC239E8}" name="Import finançat _x000a_amb l'ajut SGR-Cat 2021" dataDxfId="91"/>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E49FE92-60AE-43FB-B119-88BAA8BAB0B3}" name="Tabla13" displayName="Tabla13" ref="A36:K41" totalsRowShown="0" headerRowDxfId="90" dataDxfId="88" headerRowBorderDxfId="89" tableBorderDxfId="87" totalsRowBorderDxfId="86">
  <tableColumns count="11">
    <tableColumn id="1" xr3:uid="{95B204E3-F9F8-4054-B98B-33DAE457C394}" name="Núm/Ref factura" dataDxfId="85"/>
    <tableColumn id="2" xr3:uid="{46D164C6-3E69-4EEA-9808-DE65984E33C8}" name="Data d'emissió" dataDxfId="84"/>
    <tableColumn id="3" xr3:uid="{8F71E678-EDEB-4EC7-B469-60D61FDF3FB7}" name="Data de pagament" dataDxfId="83"/>
    <tableColumn id="4" xr3:uid="{C24AA3E7-5C88-4832-B99C-296614EE838E}" name="Nom Proveïdor" dataDxfId="82"/>
    <tableColumn id="5" xr3:uid="{C755E0B8-29D8-4F7B-9FBB-2CDA7408405C}" name="CIF Proveïdor" dataDxfId="81"/>
    <tableColumn id="6" xr3:uid="{D99113A0-07E4-492C-9C40-35F3E7ED2110}" name="Concepte de la despesa" dataDxfId="80"/>
    <tableColumn id="7" xr3:uid="{37C9E670-B19D-425A-8470-3136342CAB21}" name="Expliciteu el concepte de la despesa" dataDxfId="79"/>
    <tableColumn id="8" xr3:uid="{029EE3BC-6BCB-4997-AF06-F223C6DD8783}" name="En cas de cofinançament de la despesa, indiqueu o bé fons propis o bé el nom de l'òrgan finançador de la part no finançada per l'ajut SGR-Cat 2021 " dataDxfId="78"/>
    <tableColumn id="9" xr3:uid="{EE8B3E8B-8850-4FCC-A3A5-8C909F7D59F4}" name="Import TOTAL de la despesa" dataDxfId="77"/>
    <tableColumn id="11" xr3:uid="{DBEB71F0-3B95-48FF-800F-8B072A5BB9F2}" name="Import finançat amb altres fons"/>
    <tableColumn id="10" xr3:uid="{C4A258B6-D26F-4DA2-83A8-7A42F4C5E7DC}" name="Import finançat _x000a_amb l'ajut SGR-Cat 2021" dataDxfId="76"/>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05473B-B309-4173-96C3-A01CBDC7F949}" name="Tabla12" displayName="Tabla12" ref="A27:K33" totalsRowShown="0" headerRowDxfId="75" dataDxfId="73" headerRowBorderDxfId="74" tableBorderDxfId="72" totalsRowBorderDxfId="71">
  <tableColumns count="11">
    <tableColumn id="1" xr3:uid="{3F38CE46-6E4D-4EA0-B30A-7A12EFB33D4C}" name="Núm/Ref factura" dataDxfId="70"/>
    <tableColumn id="2" xr3:uid="{C26873CD-D55C-4259-85AA-3DFB45FEC5D3}" name="Data d'emissió" dataDxfId="69"/>
    <tableColumn id="3" xr3:uid="{09ADF381-397D-4091-96AC-95DEC2070E67}" name="Data de pagament" dataDxfId="68"/>
    <tableColumn id="4" xr3:uid="{1655E821-0275-40EF-A34F-08DA168A75ED}" name="Nom Proveïdor" dataDxfId="67"/>
    <tableColumn id="5" xr3:uid="{0B1322AE-2EB1-46CA-9DAD-4BA6D6F2468B}" name="CIF Proveïdor" dataDxfId="66"/>
    <tableColumn id="6" xr3:uid="{8AEF62E9-E9BE-4A68-B571-ED6253A31309}" name="Concepte de la despesa" dataDxfId="65"/>
    <tableColumn id="7" xr3:uid="{CFFBF245-6D71-413B-9E20-77BDD904ACB7}" name="Expliciteu el concepte de la despesa" dataDxfId="64"/>
    <tableColumn id="8" xr3:uid="{854BC9DA-60B9-49CB-9AEE-6B20372A23F5}" name="En cas de cofinançament de la despesa, indiqueu o bé fons propis o bé el nom de l'òrgan finançador de la part no finançada per l'ajut SGR-Cat 2021 " dataDxfId="63"/>
    <tableColumn id="9" xr3:uid="{BD969BAA-4B98-4767-AC68-2C465DA85661}" name="Import TOTAL de la despesa" dataDxfId="62"/>
    <tableColumn id="11" xr3:uid="{CA99826B-5CF9-4120-BE94-514C7577410F}" name="Import finançat amb altres fons" dataDxfId="61"/>
    <tableColumn id="10" xr3:uid="{E8FB75D0-BCBE-423C-BD1E-C4C5B2843D5D}" name="Import finançat _x000a_amb l'ajut SGR-Cat 2021" dataDxfId="60"/>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E61B99C-A1D9-42D8-9D03-1084388351ED}" name="Tabla11" displayName="Tabla11" ref="A18:K24" totalsRowShown="0" headerRowDxfId="59" dataDxfId="57" headerRowBorderDxfId="58" tableBorderDxfId="56" totalsRowBorderDxfId="55">
  <tableColumns count="11">
    <tableColumn id="1" xr3:uid="{A28642C5-67F0-4216-BEA6-61B5A44F1313}" name="Data inici imputació despeses del contracte" dataDxfId="54"/>
    <tableColumn id="2" xr3:uid="{35502671-A764-42C2-B25E-0B0531F29920}" name="Data fi imputació despeses del contracte" dataDxfId="53"/>
    <tableColumn id="3" xr3:uid="{E54FACCE-9D4B-4291-8F76-7B135A3DA47F}" name="Nom de la persona contractada" dataDxfId="52"/>
    <tableColumn id="4" xr3:uid="{737FE9A7-EB4A-4484-A8E5-104974F6B5E4}" name="NIF/NIE de la persona contractada" dataDxfId="51"/>
    <tableColumn id="5" xr3:uid="{4CAACEA7-0500-4CB3-B8C0-7E654C55D56C}" name="Perfil laboral de la persona contractada" dataDxfId="50"/>
    <tableColumn id="6" xr3:uid="{B186FDCD-AEA6-442F-8E68-2B4E0A6C713E}" name="Activitats dutes a terme com a membre del grup" dataDxfId="49"/>
    <tableColumn id="7" xr3:uid="{AB42D43B-308A-4192-8216-AA45AB524EF4}" name="Concepte" dataDxfId="48"/>
    <tableColumn id="22" xr3:uid="{45F6189A-9003-4F6C-9A36-EEEA58ACAD32}" name="En cas de cofinançament de la despesa, indiqueu o bé fons propis o bé el nom de l'òrgan finançador de la part no finançada per l'ajut SGR-Cat 2021 "/>
    <tableColumn id="8" xr3:uid="{54984FBD-96EF-4197-B314-CA988FC3FFAE}" name="Import TOTAL de la despesa" dataDxfId="47"/>
    <tableColumn id="9" xr3:uid="{016FC1B1-885A-4B53-A440-E3050D749639}" name="Import finançat amb altres fons" dataDxfId="46"/>
    <tableColumn id="10" xr3:uid="{0D6D0E9B-1346-4ED3-9B89-9F50ADC67792}" name="Import finançat _x000a_amb l'ajut SGR-Cat 2021" dataDxfId="45"/>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04DDA6-1270-4C57-BB4A-8798FE03C735}" name="Tabla14" displayName="Tabla14" ref="A44:K49" totalsRowShown="0" headerRowDxfId="44" dataDxfId="42" headerRowBorderDxfId="43" tableBorderDxfId="41" totalsRowBorderDxfId="40">
  <tableColumns count="11">
    <tableColumn id="1" xr3:uid="{A52C5F48-C7BA-4A74-A82D-C40206D5E639}" name="Núm/Ref factura" dataDxfId="39"/>
    <tableColumn id="2" xr3:uid="{942D6841-BA29-406D-82E2-D95F6F69542E}" name="Data d'emissió" dataDxfId="38"/>
    <tableColumn id="3" xr3:uid="{C25F336E-B1EA-486C-A137-CB486627F18E}" name="Data de pagament" dataDxfId="37"/>
    <tableColumn id="4" xr3:uid="{EA691096-94DE-44B2-B278-CEC13A45DBEC}" name="Nom Proveïdor" dataDxfId="36"/>
    <tableColumn id="5" xr3:uid="{0D6FE624-0BA0-4937-911B-3BC4A5A632AA}" name="CIF Proveïdor" dataDxfId="35"/>
    <tableColumn id="6" xr3:uid="{BEC4337D-88F0-460F-A367-319E60D6831C}" name="Concepte de la despesa" dataDxfId="34"/>
    <tableColumn id="7" xr3:uid="{F654B24E-FD77-43B3-83BF-C20B1C2A4B8F}" name="Expliciteu el concepte de la despesa" dataDxfId="33"/>
    <tableColumn id="8" xr3:uid="{B8504706-6525-4FAA-BF2B-B9A90E35F7F0}" name="En cas de cofinançament de la despesa, indiqueu o bé fons propis o bé el nom de l'òrgan finançador de la part no finançada per l'ajut SGR-Cat 2021 " dataDxfId="32"/>
    <tableColumn id="9" xr3:uid="{540B5482-B13E-483C-8B0F-ACA0082424E9}" name="Import TOTAL de la despesa" dataDxfId="31"/>
    <tableColumn id="11" xr3:uid="{D5400AB0-6C48-40F3-81B9-DA6A70C055AE}" name="Import finançat amb altres fons"/>
    <tableColumn id="10" xr3:uid="{062C333B-A60F-4D39-BB47-D453C211658D}" name="Import finançat _x000a_amb l'ajut SGR-Cat 2021" dataDxfId="30"/>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A80DBB4-F601-43DF-89BC-1512F1476523}" name="Tabla16" displayName="Tabla16" ref="A62:K67" totalsRowShown="0" headerRowDxfId="29" dataDxfId="27" headerRowBorderDxfId="28" tableBorderDxfId="26" totalsRowBorderDxfId="25">
  <tableColumns count="11">
    <tableColumn id="1" xr3:uid="{7E15EBB7-C250-4D0D-A324-B581EE403193}" name="Núm/Ref factura" dataDxfId="24"/>
    <tableColumn id="2" xr3:uid="{26A0351F-6A7A-42D7-87AC-373A9DD784B1}" name="Data d'emissió" dataDxfId="23"/>
    <tableColumn id="3" xr3:uid="{7210C78B-C8C3-4FD3-8A52-C2921875A57A}" name="Data de pagament" dataDxfId="22"/>
    <tableColumn id="4" xr3:uid="{1005A096-D6EE-417A-B8DC-F47EC61076B8}" name="Nom Proveïdor" dataDxfId="21"/>
    <tableColumn id="5" xr3:uid="{3CC41CE9-72CC-4AF0-8D9D-48093FC3D0EE}" name="CIF Proveïdor" dataDxfId="20"/>
    <tableColumn id="6" xr3:uid="{1CF1D18E-7BB0-4332-9989-93E18BCF468E}" name="Concepte de la despesa" dataDxfId="19"/>
    <tableColumn id="7" xr3:uid="{92B4C3A4-14CF-4B6A-B031-4E5548F6E717}" name="Expliciteu el concepte de la despesa" dataDxfId="18"/>
    <tableColumn id="8" xr3:uid="{434FE36C-AA50-436C-B704-0E52AD6C3493}" name="En cas de cofinançament de la despesa, indiqueu o bé fons propis o bé el nom de l'òrgan finançador de la part no finançada per l'ajut SGR-Cat 2021 " dataDxfId="17"/>
    <tableColumn id="9" xr3:uid="{0DE4CE8E-3C49-45FC-9982-D01FFE72CCFE}" name="Import TOTAL de la despesa" dataDxfId="16"/>
    <tableColumn id="11" xr3:uid="{97EE1CAF-CEB5-448D-AC05-0FA57904F336}" name="Import finançat amb altres fons" dataDxfId="15"/>
    <tableColumn id="10" xr3:uid="{E20E21D7-8B72-4331-914D-CE6C982747A4}" name="Import finançat _x000a_amb l'ajut SGR-Cat 2021" dataDxfId="14"/>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985D28-6349-4368-B19B-10381C0A16F5}" name="Taula8" displayName="Taula8" ref="A4:K19" totalsRowShown="0" headerRowDxfId="13" headerRowBorderDxfId="12" tableBorderDxfId="11">
  <autoFilter ref="A4:K19" xr:uid="{3D985D28-6349-4368-B19B-10381C0A16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2DAC986-EC5A-4F2A-AF49-E6A885AD0EAA}" name="Nom i cognoms" dataDxfId="10"/>
    <tableColumn id="2" xr3:uid="{EE95A43F-3609-4F9E-B243-E352E662DEEB}" name="Mes" dataDxfId="9"/>
    <tableColumn id="3" xr3:uid="{E625B5CA-CEF0-4702-88F6-8A111518C383}" name="Any" dataDxfId="8"/>
    <tableColumn id="4" xr3:uid="{C9A34B68-EAD5-4895-843C-2806B0CD32A7}" name="Data despesa" dataDxfId="7"/>
    <tableColumn id="5" xr3:uid="{EE9BA0DE-7ACC-4BE2-BFED-C94F8C392DDB}" name="Data pagament nòmina" dataDxfId="6"/>
    <tableColumn id="6" xr3:uid="{3E9BFE69-2A38-46A0-916A-C41E212A7578}" name="Sou brut (nòmina, seguretat social a càrrec del treballador/a i IRPF) (€)" dataDxfId="5"/>
    <tableColumn id="7" xr3:uid="{6827B7AC-B73F-4221-AA6B-41D330D90557}" name="Quota patronal (€)" dataDxfId="4"/>
    <tableColumn id="8" xr3:uid="{2DA89D6D-2F08-4FFA-BB51-060A967B22C0}" name="En cas de cofinançament de la despesa, indiqueu o bé fons propis o bé el nom de l'òrgan finançador de la part no finançada per l'ajut SGR-Cat 2021 " dataDxfId="3"/>
    <tableColumn id="9" xr3:uid="{8BDE1B34-169A-4BE0-BCF2-35676080A47F}" name="Import TOTAL de la despesa" dataDxfId="2"/>
    <tableColumn id="10" xr3:uid="{FC4A20AA-2816-407B-9616-3873B4833D20}" name="Import finançat amb altres fons" dataDxfId="1"/>
    <tableColumn id="11" xr3:uid="{EBC07628-FBB4-4ACE-9257-3D6307B6F75A}" name="Import finançat _x000a_amb l'ajut SGR-Cat 2021" dataDxfId="0"/>
  </tableColumns>
  <tableStyleInfo name="TableStyleMedium2" showFirstColumn="0" showLastColumn="0" showRowStripes="1" showColumnStripes="0"/>
</table>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ici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C60C-C9BE-4162-A06A-6857E572781A}">
  <dimension ref="A1:CR97"/>
  <sheetViews>
    <sheetView topLeftCell="A42" zoomScale="90" zoomScaleNormal="90" workbookViewId="0">
      <selection activeCell="A35" sqref="A35:K35"/>
    </sheetView>
  </sheetViews>
  <sheetFormatPr defaultColWidth="11.44140625" defaultRowHeight="13.2"/>
  <cols>
    <col min="1" max="1" width="20.33203125" style="6" customWidth="1"/>
    <col min="2" max="2" width="19.88671875" style="6" customWidth="1"/>
    <col min="3" max="3" width="18.44140625" style="6" customWidth="1"/>
    <col min="4" max="4" width="18.33203125" style="6" customWidth="1"/>
    <col min="5" max="5" width="17.109375" style="6" customWidth="1"/>
    <col min="6" max="6" width="38.88671875" style="6" customWidth="1"/>
    <col min="7" max="7" width="31.6640625" style="6" customWidth="1"/>
    <col min="8" max="8" width="50.109375" style="6" customWidth="1"/>
    <col min="9" max="9" width="26.44140625" style="6" customWidth="1"/>
    <col min="10" max="10" width="24.5546875" style="6" customWidth="1"/>
    <col min="11" max="11" width="25.33203125" style="6" customWidth="1"/>
    <col min="12" max="16384" width="11.44140625" style="6"/>
  </cols>
  <sheetData>
    <row r="1" spans="1:11" ht="24.75" customHeight="1">
      <c r="A1"/>
      <c r="B1"/>
      <c r="C1" s="1"/>
      <c r="D1" s="2"/>
      <c r="E1" s="3"/>
      <c r="F1" s="4" t="s">
        <v>0</v>
      </c>
      <c r="G1" s="2"/>
      <c r="H1" s="5"/>
      <c r="I1" s="5"/>
      <c r="J1" s="5"/>
    </row>
    <row r="2" spans="1:11" ht="24.75" customHeight="1">
      <c r="A2"/>
      <c r="B2" s="1"/>
      <c r="C2" s="74"/>
      <c r="D2" s="75" t="s">
        <v>1</v>
      </c>
      <c r="E2" s="75"/>
      <c r="F2" s="75"/>
      <c r="G2" s="7"/>
      <c r="H2" s="2"/>
      <c r="I2" s="5"/>
      <c r="J2" s="5"/>
    </row>
    <row r="3" spans="1:11" ht="21.75" customHeight="1">
      <c r="A3"/>
      <c r="B3"/>
      <c r="C3" s="1"/>
      <c r="D3" s="2"/>
      <c r="E3" s="3"/>
      <c r="F3" s="7" t="s">
        <v>2</v>
      </c>
      <c r="G3" s="2"/>
    </row>
    <row r="4" spans="1:11" ht="21.75" customHeight="1">
      <c r="A4"/>
      <c r="B4"/>
      <c r="C4" s="1"/>
      <c r="D4" s="2"/>
      <c r="E4" s="3"/>
      <c r="F4" s="7"/>
      <c r="G4" s="2"/>
    </row>
    <row r="5" spans="1:11" ht="21.75" customHeight="1">
      <c r="A5" s="8"/>
      <c r="B5" s="8"/>
      <c r="C5" s="9"/>
      <c r="D5" s="10"/>
      <c r="E5" s="10"/>
      <c r="F5" s="11"/>
      <c r="G5" s="10"/>
      <c r="H5" s="12"/>
      <c r="I5" s="12"/>
      <c r="J5" s="12"/>
    </row>
    <row r="6" spans="1:11" s="17" customFormat="1" ht="12" customHeight="1">
      <c r="A6" s="13" t="s">
        <v>3</v>
      </c>
      <c r="B6" s="14"/>
      <c r="C6" s="14"/>
      <c r="D6" s="15"/>
      <c r="E6" s="16"/>
      <c r="G6" s="18"/>
      <c r="H6" s="18"/>
      <c r="I6" s="18"/>
      <c r="J6" s="72"/>
      <c r="K6" s="96"/>
    </row>
    <row r="7" spans="1:11" s="17" customFormat="1" ht="12" customHeight="1">
      <c r="A7" s="13" t="s">
        <v>4</v>
      </c>
      <c r="B7" s="14"/>
      <c r="C7" s="14"/>
      <c r="D7" s="19"/>
      <c r="E7" s="16"/>
      <c r="F7" s="20"/>
      <c r="G7" s="20"/>
      <c r="H7" s="20"/>
      <c r="I7" s="20"/>
      <c r="J7" s="20"/>
      <c r="K7" s="96"/>
    </row>
    <row r="8" spans="1:11" s="17" customFormat="1" ht="12" customHeight="1">
      <c r="A8" s="13" t="s">
        <v>5</v>
      </c>
      <c r="B8" s="21"/>
      <c r="C8" s="22"/>
      <c r="D8" s="23"/>
      <c r="E8" s="24" t="s">
        <v>6</v>
      </c>
      <c r="F8" s="25"/>
      <c r="G8" s="25"/>
      <c r="H8" s="25"/>
      <c r="I8" s="25"/>
      <c r="J8" s="25"/>
      <c r="K8" s="96"/>
    </row>
    <row r="9" spans="1:11" s="17" customFormat="1" ht="12" customHeight="1">
      <c r="A9" s="26" t="s">
        <v>7</v>
      </c>
      <c r="B9" s="27"/>
      <c r="C9" s="28"/>
      <c r="D9" s="29"/>
      <c r="E9" s="21" t="s">
        <v>8</v>
      </c>
      <c r="F9" s="27"/>
      <c r="G9" s="30"/>
      <c r="H9" s="30"/>
      <c r="I9" s="30"/>
      <c r="J9" s="97"/>
      <c r="K9" s="96"/>
    </row>
    <row r="10" spans="1:11" s="17" customFormat="1" ht="12" customHeight="1">
      <c r="A10" s="165" t="s">
        <v>9</v>
      </c>
      <c r="B10" s="31"/>
      <c r="C10" s="32"/>
      <c r="D10" s="33"/>
      <c r="E10" s="34"/>
      <c r="F10" s="31"/>
      <c r="G10" s="35"/>
      <c r="H10" s="35"/>
      <c r="I10" s="35"/>
      <c r="J10" s="35"/>
      <c r="K10" s="99"/>
    </row>
    <row r="11" spans="1:11" s="17" customFormat="1" ht="12" customHeight="1">
      <c r="A11" s="36" t="s">
        <v>10</v>
      </c>
      <c r="B11" s="31"/>
      <c r="C11" s="32"/>
      <c r="D11" s="33"/>
      <c r="E11" s="34"/>
      <c r="F11" s="31"/>
      <c r="G11" s="30"/>
      <c r="H11" s="30"/>
      <c r="I11" s="30"/>
      <c r="J11" s="30"/>
      <c r="K11" s="99"/>
    </row>
    <row r="12" spans="1:11" s="17" customFormat="1" ht="11.4">
      <c r="A12" s="37" t="s">
        <v>11</v>
      </c>
      <c r="B12" s="30"/>
      <c r="C12" s="30"/>
      <c r="D12" s="33"/>
      <c r="E12" s="30"/>
      <c r="F12" s="30"/>
      <c r="G12" s="30"/>
      <c r="H12" s="30"/>
      <c r="I12" s="30"/>
      <c r="J12" s="30"/>
      <c r="K12" s="99"/>
    </row>
    <row r="13" spans="1:11" s="17" customFormat="1" ht="11.4">
      <c r="A13" s="37" t="s">
        <v>12</v>
      </c>
      <c r="B13" s="30"/>
      <c r="C13" s="30"/>
      <c r="D13" s="33"/>
      <c r="E13" s="30"/>
      <c r="F13" s="30"/>
      <c r="G13" s="30"/>
      <c r="H13" s="30"/>
      <c r="I13" s="30"/>
      <c r="J13" s="30"/>
      <c r="K13" s="99"/>
    </row>
    <row r="14" spans="1:11" s="17" customFormat="1" ht="11.4">
      <c r="A14" s="37" t="s">
        <v>13</v>
      </c>
      <c r="B14" s="30"/>
      <c r="C14" s="30"/>
      <c r="D14" s="33"/>
      <c r="E14" s="30"/>
      <c r="F14" s="30"/>
      <c r="G14" s="30"/>
      <c r="H14" s="30"/>
      <c r="I14" s="30"/>
      <c r="J14" s="98"/>
      <c r="K14" s="99"/>
    </row>
    <row r="15" spans="1:11" s="38" customFormat="1" ht="18" customHeight="1">
      <c r="A15" s="180" t="s">
        <v>14</v>
      </c>
      <c r="B15" s="181"/>
      <c r="C15" s="181"/>
      <c r="D15" s="181"/>
      <c r="E15" s="181"/>
      <c r="F15" s="181"/>
      <c r="G15" s="181"/>
      <c r="H15" s="181"/>
      <c r="I15" s="181"/>
      <c r="J15" s="181"/>
      <c r="K15" s="182"/>
    </row>
    <row r="16" spans="1:11" s="38" customFormat="1" ht="30" customHeight="1">
      <c r="A16" s="185" t="s">
        <v>15</v>
      </c>
      <c r="B16" s="186"/>
      <c r="C16" s="186"/>
      <c r="D16" s="186"/>
      <c r="E16" s="186"/>
      <c r="F16" s="186"/>
      <c r="G16" s="186"/>
      <c r="H16" s="186"/>
      <c r="I16" s="186"/>
      <c r="J16" s="186"/>
      <c r="K16" s="187"/>
    </row>
    <row r="17" spans="1:96" s="38" customFormat="1" ht="16.2" customHeight="1">
      <c r="A17" s="158" t="s">
        <v>16</v>
      </c>
      <c r="B17" s="159"/>
      <c r="C17" s="107"/>
      <c r="D17" s="107"/>
      <c r="E17" s="107"/>
      <c r="F17" s="107"/>
      <c r="G17" s="107"/>
      <c r="H17" s="107"/>
      <c r="I17" s="107"/>
      <c r="J17" s="107"/>
      <c r="K17" s="108"/>
    </row>
    <row r="18" spans="1:96" s="38" customFormat="1" ht="39.9" customHeight="1">
      <c r="A18" s="39" t="s">
        <v>17</v>
      </c>
      <c r="B18" s="40" t="s">
        <v>18</v>
      </c>
      <c r="C18" s="40" t="s">
        <v>19</v>
      </c>
      <c r="D18" s="40" t="s">
        <v>20</v>
      </c>
      <c r="E18" s="40" t="s">
        <v>21</v>
      </c>
      <c r="F18" s="40" t="s">
        <v>134</v>
      </c>
      <c r="G18" s="40" t="s">
        <v>22</v>
      </c>
      <c r="H18" s="40" t="s">
        <v>23</v>
      </c>
      <c r="I18" s="40" t="s">
        <v>24</v>
      </c>
      <c r="J18" s="40" t="s">
        <v>25</v>
      </c>
      <c r="K18" s="40" t="s">
        <v>26</v>
      </c>
    </row>
    <row r="19" spans="1:96" s="59" customFormat="1" ht="12" customHeight="1">
      <c r="A19" s="109"/>
      <c r="B19" s="109"/>
      <c r="C19" s="109"/>
      <c r="D19" s="110"/>
      <c r="E19" s="111"/>
      <c r="F19" s="110"/>
      <c r="G19" s="110"/>
      <c r="H19" s="110"/>
      <c r="I19" s="112"/>
      <c r="J19" s="112"/>
      <c r="K19" s="112"/>
    </row>
    <row r="20" spans="1:96" s="59" customFormat="1" ht="12" customHeight="1">
      <c r="A20" s="141"/>
      <c r="B20" s="109"/>
      <c r="C20" s="109"/>
      <c r="D20" s="110"/>
      <c r="E20" s="111"/>
      <c r="F20" s="110"/>
      <c r="G20" s="110"/>
      <c r="H20" s="110"/>
      <c r="I20" s="112"/>
      <c r="J20" s="112"/>
      <c r="K20" s="112"/>
    </row>
    <row r="21" spans="1:96" s="59" customFormat="1" ht="12" customHeight="1">
      <c r="A21" s="142"/>
      <c r="B21" s="137"/>
      <c r="C21" s="41"/>
      <c r="D21" s="42"/>
      <c r="E21" s="43"/>
      <c r="F21" s="42"/>
      <c r="G21" s="42"/>
      <c r="H21" s="110"/>
      <c r="I21" s="44"/>
      <c r="J21" s="44"/>
      <c r="K21" s="44"/>
    </row>
    <row r="22" spans="1:96" s="59" customFormat="1" ht="12" customHeight="1">
      <c r="A22" s="143"/>
      <c r="B22" s="144"/>
      <c r="C22" s="109"/>
      <c r="D22" s="113"/>
      <c r="E22" s="111"/>
      <c r="F22" s="113"/>
      <c r="G22" s="113"/>
      <c r="H22" s="113"/>
      <c r="I22" s="114"/>
      <c r="J22" s="114"/>
      <c r="K22" s="114"/>
    </row>
    <row r="23" spans="1:96" s="59" customFormat="1" ht="12" customHeight="1">
      <c r="A23" s="145"/>
      <c r="B23" s="145"/>
      <c r="C23" s="109"/>
      <c r="D23" s="116"/>
      <c r="E23" s="111"/>
      <c r="F23" s="116"/>
      <c r="G23" s="116"/>
      <c r="H23" s="116"/>
      <c r="I23" s="117"/>
      <c r="J23" s="117"/>
      <c r="K23" s="118"/>
    </row>
    <row r="24" spans="1:96" s="119" customFormat="1" ht="12" customHeight="1">
      <c r="A24" s="145"/>
      <c r="B24" s="145"/>
      <c r="C24" s="109"/>
      <c r="D24" s="116"/>
      <c r="E24" s="115"/>
      <c r="F24" s="116"/>
      <c r="G24" s="116"/>
      <c r="H24" s="116"/>
      <c r="I24" s="117"/>
      <c r="J24" s="117"/>
      <c r="K24" s="118"/>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row>
    <row r="25" spans="1:96" s="119" customFormat="1" ht="14.1" customHeight="1">
      <c r="A25" s="76" t="s">
        <v>27</v>
      </c>
      <c r="B25" s="47"/>
      <c r="C25" s="47"/>
      <c r="D25" s="47"/>
      <c r="E25" s="47"/>
      <c r="F25" s="47"/>
      <c r="G25" s="48"/>
      <c r="H25" s="48"/>
      <c r="I25" s="49">
        <f>SUM(Tabla11[Import TOTAL de la despesa])</f>
        <v>0</v>
      </c>
      <c r="J25" s="49">
        <f>SUM(Tabla11[Import finançat amb altres fons])</f>
        <v>0</v>
      </c>
      <c r="K25" s="49">
        <f>SUM(Tabla11[Import finançat 
amb l''ajut SGR-Cat 2021])</f>
        <v>0</v>
      </c>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row>
    <row r="26" spans="1:96" s="38" customFormat="1" ht="40.5" customHeight="1">
      <c r="A26" s="188" t="s">
        <v>28</v>
      </c>
      <c r="B26" s="189"/>
      <c r="C26" s="189"/>
      <c r="D26" s="189"/>
      <c r="E26" s="189"/>
      <c r="F26" s="189"/>
      <c r="G26" s="189"/>
      <c r="H26" s="189"/>
      <c r="I26" s="189"/>
      <c r="J26" s="189"/>
      <c r="K26" s="190"/>
    </row>
    <row r="27" spans="1:96" s="59" customFormat="1" ht="39.9" customHeight="1">
      <c r="A27" s="39" t="s">
        <v>29</v>
      </c>
      <c r="B27" s="40" t="s">
        <v>30</v>
      </c>
      <c r="C27" s="40" t="s">
        <v>31</v>
      </c>
      <c r="D27" s="40" t="s">
        <v>32</v>
      </c>
      <c r="E27" s="40" t="s">
        <v>33</v>
      </c>
      <c r="F27" s="40" t="s">
        <v>34</v>
      </c>
      <c r="G27" s="40" t="s">
        <v>35</v>
      </c>
      <c r="H27" s="40" t="s">
        <v>23</v>
      </c>
      <c r="I27" s="40" t="s">
        <v>24</v>
      </c>
      <c r="J27" s="40" t="s">
        <v>25</v>
      </c>
      <c r="K27" s="40" t="s">
        <v>26</v>
      </c>
    </row>
    <row r="28" spans="1:96" s="59" customFormat="1" ht="14.1" customHeight="1">
      <c r="A28" s="46"/>
      <c r="B28" s="137"/>
      <c r="C28" s="137"/>
      <c r="D28" s="42"/>
      <c r="E28" s="43"/>
      <c r="F28" s="42"/>
      <c r="G28" s="42"/>
      <c r="H28" s="44"/>
      <c r="I28" s="44"/>
      <c r="J28" s="44"/>
      <c r="K28" s="44"/>
    </row>
    <row r="29" spans="1:96" s="59" customFormat="1" ht="14.1" customHeight="1">
      <c r="A29" s="46"/>
      <c r="B29" s="137"/>
      <c r="C29" s="41"/>
      <c r="D29" s="42"/>
      <c r="E29" s="43"/>
      <c r="F29" s="42"/>
      <c r="G29" s="42"/>
      <c r="H29" s="44"/>
      <c r="I29" s="44"/>
      <c r="J29" s="44"/>
      <c r="K29" s="44"/>
    </row>
    <row r="30" spans="1:96" s="45" customFormat="1" ht="11.4">
      <c r="A30" s="46"/>
      <c r="B30" s="137"/>
      <c r="C30" s="41"/>
      <c r="D30" s="42"/>
      <c r="E30" s="43"/>
      <c r="F30" s="42"/>
      <c r="G30" s="42"/>
      <c r="H30" s="44"/>
      <c r="I30" s="44"/>
      <c r="J30" s="44"/>
      <c r="K30" s="44"/>
    </row>
    <row r="31" spans="1:96" s="45" customFormat="1" ht="11.4">
      <c r="A31" s="46"/>
      <c r="B31" s="137"/>
      <c r="C31" s="137"/>
      <c r="D31" s="42"/>
      <c r="E31" s="43"/>
      <c r="F31" s="42"/>
      <c r="G31" s="42"/>
      <c r="H31" s="44"/>
      <c r="I31" s="44"/>
      <c r="J31" s="44"/>
      <c r="K31" s="44"/>
    </row>
    <row r="32" spans="1:96" s="45" customFormat="1" ht="11.4">
      <c r="A32" s="46"/>
      <c r="B32" s="137"/>
      <c r="C32" s="137"/>
      <c r="D32" s="42"/>
      <c r="E32" s="43"/>
      <c r="F32" s="42"/>
      <c r="G32" s="42"/>
      <c r="H32" s="44"/>
      <c r="I32" s="44"/>
      <c r="J32" s="44"/>
      <c r="K32" s="44"/>
    </row>
    <row r="33" spans="1:11" s="45" customFormat="1" ht="12.75" customHeight="1">
      <c r="A33" s="46"/>
      <c r="B33" s="137"/>
      <c r="C33" s="137"/>
      <c r="D33" s="42"/>
      <c r="E33" s="43"/>
      <c r="F33" s="42"/>
      <c r="G33" s="42"/>
      <c r="H33" s="44"/>
      <c r="I33" s="44"/>
      <c r="J33" s="44"/>
      <c r="K33" s="44"/>
    </row>
    <row r="34" spans="1:11" s="45" customFormat="1" ht="12.75" customHeight="1">
      <c r="A34" s="77" t="s">
        <v>36</v>
      </c>
      <c r="B34" s="50"/>
      <c r="C34" s="50"/>
      <c r="D34" s="50"/>
      <c r="E34" s="50"/>
      <c r="F34" s="50"/>
      <c r="G34" s="51"/>
      <c r="H34" s="49"/>
      <c r="I34" s="49">
        <f>SUM(Tabla12[Import TOTAL de la despesa])</f>
        <v>0</v>
      </c>
      <c r="J34" s="49">
        <f>SUM(Tabla12[Import finançat amb altres fons])</f>
        <v>0</v>
      </c>
      <c r="K34" s="49">
        <f>SUM(Tabla12[Import finançat 
amb l''ajut SGR-Cat 2021])</f>
        <v>0</v>
      </c>
    </row>
    <row r="35" spans="1:11" s="38" customFormat="1" ht="30" customHeight="1">
      <c r="A35" s="191" t="s">
        <v>37</v>
      </c>
      <c r="B35" s="192"/>
      <c r="C35" s="192"/>
      <c r="D35" s="192"/>
      <c r="E35" s="192"/>
      <c r="F35" s="192"/>
      <c r="G35" s="192"/>
      <c r="H35" s="192"/>
      <c r="I35" s="192"/>
      <c r="J35" s="192"/>
      <c r="K35" s="193"/>
    </row>
    <row r="36" spans="1:11" s="134" customFormat="1" ht="39.9" customHeight="1">
      <c r="A36" s="39" t="s">
        <v>29</v>
      </c>
      <c r="B36" s="40" t="s">
        <v>30</v>
      </c>
      <c r="C36" s="40" t="s">
        <v>31</v>
      </c>
      <c r="D36" s="40" t="s">
        <v>32</v>
      </c>
      <c r="E36" s="40" t="s">
        <v>33</v>
      </c>
      <c r="F36" s="40" t="s">
        <v>34</v>
      </c>
      <c r="G36" s="40" t="s">
        <v>35</v>
      </c>
      <c r="H36" s="40" t="s">
        <v>23</v>
      </c>
      <c r="I36" s="40" t="s">
        <v>24</v>
      </c>
      <c r="J36" s="40" t="s">
        <v>25</v>
      </c>
      <c r="K36" s="40" t="s">
        <v>26</v>
      </c>
    </row>
    <row r="37" spans="1:11" s="59" customFormat="1" ht="12" customHeight="1">
      <c r="A37" s="46"/>
      <c r="B37" s="137"/>
      <c r="C37" s="137"/>
      <c r="D37" s="42"/>
      <c r="E37" s="43"/>
      <c r="F37" s="42"/>
      <c r="G37" s="42"/>
      <c r="H37" s="44"/>
      <c r="I37" s="44"/>
      <c r="J37" s="44"/>
      <c r="K37" s="44"/>
    </row>
    <row r="38" spans="1:11" s="45" customFormat="1" ht="12" customHeight="1">
      <c r="A38" s="46"/>
      <c r="B38" s="137"/>
      <c r="C38" s="137"/>
      <c r="D38" s="42"/>
      <c r="E38" s="43"/>
      <c r="F38" s="42"/>
      <c r="G38" s="42"/>
      <c r="H38" s="44"/>
      <c r="I38" s="44"/>
      <c r="J38" s="44"/>
      <c r="K38" s="44"/>
    </row>
    <row r="39" spans="1:11" s="45" customFormat="1" ht="12" customHeight="1">
      <c r="A39" s="46"/>
      <c r="B39" s="137"/>
      <c r="C39" s="41"/>
      <c r="D39" s="42"/>
      <c r="E39" s="43"/>
      <c r="F39" s="42"/>
      <c r="G39" s="42"/>
      <c r="H39" s="44"/>
      <c r="I39" s="44"/>
      <c r="J39" s="44"/>
      <c r="K39" s="44"/>
    </row>
    <row r="40" spans="1:11" s="45" customFormat="1" ht="12" customHeight="1">
      <c r="A40" s="46"/>
      <c r="B40" s="137"/>
      <c r="C40" s="137"/>
      <c r="D40" s="42"/>
      <c r="E40" s="43"/>
      <c r="F40" s="42"/>
      <c r="G40" s="42"/>
      <c r="H40" s="44"/>
      <c r="I40" s="44"/>
      <c r="J40" s="44"/>
      <c r="K40" s="44"/>
    </row>
    <row r="41" spans="1:11" s="45" customFormat="1" ht="12" customHeight="1">
      <c r="A41" s="46"/>
      <c r="B41" s="137"/>
      <c r="C41" s="137"/>
      <c r="D41" s="42"/>
      <c r="E41" s="43"/>
      <c r="F41" s="42"/>
      <c r="G41" s="42"/>
      <c r="H41" s="44"/>
      <c r="I41" s="44"/>
      <c r="J41" s="44"/>
      <c r="K41" s="44"/>
    </row>
    <row r="42" spans="1:11" s="45" customFormat="1" ht="11.4">
      <c r="A42" s="78" t="s">
        <v>38</v>
      </c>
      <c r="B42" s="52"/>
      <c r="C42" s="52"/>
      <c r="D42" s="52"/>
      <c r="E42" s="52"/>
      <c r="F42" s="52"/>
      <c r="G42" s="52"/>
      <c r="H42" s="53"/>
      <c r="I42" s="53">
        <f>SUM(Tabla13[Import TOTAL de la despesa])</f>
        <v>0</v>
      </c>
      <c r="J42" s="53">
        <f>SUM(Tabla13[Import finançat amb altres fons])</f>
        <v>0</v>
      </c>
      <c r="K42" s="53">
        <f>SUM(Tabla13[Import finançat 
amb l''ajut SGR-Cat 2021])</f>
        <v>0</v>
      </c>
    </row>
    <row r="43" spans="1:11" s="38" customFormat="1" ht="30" customHeight="1">
      <c r="A43" s="191" t="s">
        <v>39</v>
      </c>
      <c r="B43" s="192"/>
      <c r="C43" s="192"/>
      <c r="D43" s="192"/>
      <c r="E43" s="192"/>
      <c r="F43" s="192"/>
      <c r="G43" s="192"/>
      <c r="H43" s="192"/>
      <c r="I43" s="192"/>
      <c r="J43" s="192"/>
      <c r="K43" s="193"/>
    </row>
    <row r="44" spans="1:11" s="38" customFormat="1" ht="40.049999999999997" customHeight="1">
      <c r="A44" s="39" t="s">
        <v>29</v>
      </c>
      <c r="B44" s="40" t="s">
        <v>30</v>
      </c>
      <c r="C44" s="40" t="s">
        <v>31</v>
      </c>
      <c r="D44" s="40" t="s">
        <v>32</v>
      </c>
      <c r="E44" s="40" t="s">
        <v>33</v>
      </c>
      <c r="F44" s="40" t="s">
        <v>34</v>
      </c>
      <c r="G44" s="40" t="s">
        <v>35</v>
      </c>
      <c r="H44" s="40" t="s">
        <v>23</v>
      </c>
      <c r="I44" s="40" t="s">
        <v>24</v>
      </c>
      <c r="J44" s="40" t="s">
        <v>25</v>
      </c>
      <c r="K44" s="40" t="s">
        <v>26</v>
      </c>
    </row>
    <row r="45" spans="1:11" s="38" customFormat="1" ht="12" customHeight="1">
      <c r="A45" s="46"/>
      <c r="B45" s="137"/>
      <c r="C45" s="137"/>
      <c r="D45" s="42"/>
      <c r="E45" s="43"/>
      <c r="F45" s="42"/>
      <c r="G45" s="42"/>
      <c r="H45" s="44"/>
      <c r="I45" s="44"/>
      <c r="J45" s="44"/>
      <c r="K45" s="44"/>
    </row>
    <row r="46" spans="1:11" s="38" customFormat="1" ht="12" customHeight="1">
      <c r="A46" s="46"/>
      <c r="B46" s="137"/>
      <c r="C46" s="137"/>
      <c r="D46" s="42"/>
      <c r="E46" s="43"/>
      <c r="F46" s="42"/>
      <c r="G46" s="42"/>
      <c r="H46" s="44"/>
      <c r="I46" s="44"/>
      <c r="J46" s="44"/>
      <c r="K46" s="44"/>
    </row>
    <row r="47" spans="1:11" s="38" customFormat="1" ht="12" customHeight="1">
      <c r="A47" s="46"/>
      <c r="B47" s="137"/>
      <c r="C47" s="137"/>
      <c r="D47" s="42"/>
      <c r="E47" s="43"/>
      <c r="F47" s="42"/>
      <c r="G47" s="42"/>
      <c r="H47" s="44"/>
      <c r="I47" s="44"/>
      <c r="J47" s="44"/>
      <c r="K47" s="44"/>
    </row>
    <row r="48" spans="1:11" s="38" customFormat="1" ht="12" customHeight="1">
      <c r="A48" s="46"/>
      <c r="B48" s="137"/>
      <c r="C48" s="137"/>
      <c r="D48" s="42"/>
      <c r="E48" s="43"/>
      <c r="F48" s="42"/>
      <c r="G48" s="42"/>
      <c r="H48" s="44"/>
      <c r="I48" s="44"/>
      <c r="J48" s="44"/>
      <c r="K48" s="44"/>
    </row>
    <row r="49" spans="1:11" s="45" customFormat="1" ht="11.4">
      <c r="A49" s="46"/>
      <c r="B49" s="137"/>
      <c r="C49" s="137"/>
      <c r="D49" s="42"/>
      <c r="E49" s="43"/>
      <c r="F49" s="42"/>
      <c r="G49" s="42"/>
      <c r="H49" s="44"/>
      <c r="I49" s="44"/>
      <c r="J49" s="44"/>
      <c r="K49" s="44"/>
    </row>
    <row r="50" spans="1:11" s="45" customFormat="1" ht="13.95" customHeight="1">
      <c r="A50" s="78" t="s">
        <v>40</v>
      </c>
      <c r="B50" s="52"/>
      <c r="C50" s="52"/>
      <c r="D50" s="52"/>
      <c r="E50" s="52"/>
      <c r="F50" s="52"/>
      <c r="G50" s="52"/>
      <c r="H50" s="53"/>
      <c r="I50" s="53">
        <f>SUM(Tabla14[Import TOTAL de la despesa])</f>
        <v>0</v>
      </c>
      <c r="J50" s="53">
        <f>SUM(Tabla14[Import finançat amb altres fons])</f>
        <v>0</v>
      </c>
      <c r="K50" s="53">
        <f>SUM(Tabla14[Import finançat 
amb l''ajut SGR-Cat 2021])</f>
        <v>0</v>
      </c>
    </row>
    <row r="51" spans="1:11" s="134" customFormat="1" ht="30" customHeight="1">
      <c r="A51" s="194" t="s">
        <v>41</v>
      </c>
      <c r="B51" s="183"/>
      <c r="C51" s="183"/>
      <c r="D51" s="183"/>
      <c r="E51" s="183"/>
      <c r="F51" s="183"/>
      <c r="G51" s="183"/>
      <c r="H51" s="183"/>
      <c r="I51" s="183"/>
      <c r="J51" s="183"/>
      <c r="K51" s="184"/>
    </row>
    <row r="52" spans="1:11" s="59" customFormat="1" ht="16.8" customHeight="1">
      <c r="A52" s="175" t="s">
        <v>42</v>
      </c>
      <c r="B52" s="175"/>
      <c r="C52" s="175"/>
      <c r="D52" s="175"/>
      <c r="E52" s="175"/>
      <c r="F52" s="175"/>
      <c r="G52" s="175"/>
      <c r="H52" s="175"/>
      <c r="I52" s="175"/>
      <c r="J52" s="175"/>
      <c r="K52" s="176"/>
    </row>
    <row r="53" spans="1:11" s="59" customFormat="1" ht="40.049999999999997" customHeight="1">
      <c r="A53" s="39" t="s">
        <v>29</v>
      </c>
      <c r="B53" s="40" t="s">
        <v>30</v>
      </c>
      <c r="C53" s="40" t="s">
        <v>31</v>
      </c>
      <c r="D53" s="40" t="s">
        <v>32</v>
      </c>
      <c r="E53" s="40" t="s">
        <v>33</v>
      </c>
      <c r="F53" s="40" t="s">
        <v>34</v>
      </c>
      <c r="G53" s="40" t="s">
        <v>35</v>
      </c>
      <c r="H53" s="40" t="s">
        <v>23</v>
      </c>
      <c r="I53" s="40" t="s">
        <v>24</v>
      </c>
      <c r="J53" s="40" t="s">
        <v>25</v>
      </c>
      <c r="K53" s="40" t="s">
        <v>26</v>
      </c>
    </row>
    <row r="54" spans="1:11" s="45" customFormat="1" ht="12" customHeight="1">
      <c r="A54" s="46"/>
      <c r="B54" s="137"/>
      <c r="C54" s="41"/>
      <c r="D54" s="42"/>
      <c r="E54" s="43"/>
      <c r="F54" s="42"/>
      <c r="G54" s="42"/>
      <c r="H54" s="44"/>
      <c r="I54" s="44"/>
      <c r="J54" s="44"/>
      <c r="K54" s="44"/>
    </row>
    <row r="55" spans="1:11" s="45" customFormat="1" ht="12" customHeight="1">
      <c r="A55" s="46"/>
      <c r="B55" s="43"/>
      <c r="C55" s="41"/>
      <c r="D55" s="42"/>
      <c r="E55" s="43"/>
      <c r="F55" s="42"/>
      <c r="G55" s="42"/>
      <c r="H55" s="44"/>
      <c r="I55" s="44"/>
      <c r="J55" s="44"/>
      <c r="K55" s="44"/>
    </row>
    <row r="56" spans="1:11" s="38" customFormat="1" ht="12" customHeight="1">
      <c r="A56" s="46"/>
      <c r="B56" s="43"/>
      <c r="C56" s="41"/>
      <c r="D56" s="42"/>
      <c r="E56" s="43"/>
      <c r="F56" s="42"/>
      <c r="G56" s="42"/>
      <c r="H56" s="44"/>
      <c r="I56" s="44"/>
      <c r="J56" s="44"/>
      <c r="K56" s="44"/>
    </row>
    <row r="57" spans="1:11" s="38" customFormat="1" ht="12" customHeight="1">
      <c r="A57" s="46"/>
      <c r="B57" s="43"/>
      <c r="C57" s="41"/>
      <c r="D57" s="42"/>
      <c r="E57" s="43"/>
      <c r="F57" s="42"/>
      <c r="G57" s="42"/>
      <c r="H57" s="44"/>
      <c r="I57" s="44"/>
      <c r="J57" s="44"/>
      <c r="K57" s="44"/>
    </row>
    <row r="58" spans="1:11" s="38" customFormat="1" ht="11.4">
      <c r="A58" s="46"/>
      <c r="B58" s="43"/>
      <c r="C58" s="41"/>
      <c r="D58" s="42"/>
      <c r="E58" s="43"/>
      <c r="F58" s="42"/>
      <c r="G58" s="42"/>
      <c r="H58" s="44"/>
      <c r="I58" s="44"/>
      <c r="J58" s="44"/>
      <c r="K58" s="44"/>
    </row>
    <row r="59" spans="1:11" s="45" customFormat="1" ht="13.95" customHeight="1">
      <c r="A59" s="78" t="s">
        <v>43</v>
      </c>
      <c r="B59" s="52"/>
      <c r="C59" s="52"/>
      <c r="D59" s="52"/>
      <c r="E59" s="52"/>
      <c r="F59" s="52"/>
      <c r="G59" s="52"/>
      <c r="H59" s="53"/>
      <c r="I59" s="53">
        <f>SUM(Tabla15[Import TOTAL de la despesa])</f>
        <v>0</v>
      </c>
      <c r="J59" s="53">
        <f>SUM(Tabla15[Import finançat amb altres fons])</f>
        <v>0</v>
      </c>
      <c r="K59" s="53">
        <f>SUM(Tabla15[Import finançat 
amb l''ajut SGR-Cat 2021])</f>
        <v>0</v>
      </c>
    </row>
    <row r="60" spans="1:11" s="134" customFormat="1" ht="40.049999999999997" customHeight="1">
      <c r="A60" s="177" t="s">
        <v>44</v>
      </c>
      <c r="B60" s="178"/>
      <c r="C60" s="178"/>
      <c r="D60" s="178"/>
      <c r="E60" s="178"/>
      <c r="F60" s="178"/>
      <c r="G60" s="178"/>
      <c r="H60" s="178"/>
      <c r="I60" s="178"/>
      <c r="J60" s="178"/>
      <c r="K60" s="179"/>
    </row>
    <row r="61" spans="1:11" s="59" customFormat="1" ht="20.399999999999999" customHeight="1">
      <c r="A61" s="180" t="s">
        <v>45</v>
      </c>
      <c r="B61" s="181"/>
      <c r="C61" s="181"/>
      <c r="D61" s="181"/>
      <c r="E61" s="181"/>
      <c r="F61" s="181"/>
      <c r="G61" s="181"/>
      <c r="H61" s="181"/>
      <c r="I61" s="181"/>
      <c r="J61" s="181"/>
      <c r="K61" s="182"/>
    </row>
    <row r="62" spans="1:11" s="45" customFormat="1" ht="40.049999999999997" customHeight="1">
      <c r="A62" s="39" t="s">
        <v>29</v>
      </c>
      <c r="B62" s="40" t="s">
        <v>30</v>
      </c>
      <c r="C62" s="40" t="s">
        <v>31</v>
      </c>
      <c r="D62" s="40" t="s">
        <v>32</v>
      </c>
      <c r="E62" s="40" t="s">
        <v>33</v>
      </c>
      <c r="F62" s="40" t="s">
        <v>34</v>
      </c>
      <c r="G62" s="40" t="s">
        <v>35</v>
      </c>
      <c r="H62" s="40" t="s">
        <v>23</v>
      </c>
      <c r="I62" s="40" t="s">
        <v>24</v>
      </c>
      <c r="J62" s="40" t="s">
        <v>25</v>
      </c>
      <c r="K62" s="40" t="s">
        <v>26</v>
      </c>
    </row>
    <row r="63" spans="1:11" s="45" customFormat="1" ht="13.95" customHeight="1">
      <c r="A63" s="46"/>
      <c r="B63" s="137"/>
      <c r="C63" s="41"/>
      <c r="D63" s="42"/>
      <c r="E63" s="43"/>
      <c r="F63" s="42"/>
      <c r="G63" s="42"/>
      <c r="H63" s="44"/>
      <c r="I63" s="44"/>
      <c r="J63" s="44"/>
      <c r="K63" s="44"/>
    </row>
    <row r="64" spans="1:11" s="45" customFormat="1" ht="13.95" customHeight="1">
      <c r="A64" s="46"/>
      <c r="B64" s="43"/>
      <c r="C64" s="41"/>
      <c r="D64" s="42"/>
      <c r="E64" s="43"/>
      <c r="F64" s="42"/>
      <c r="G64" s="42"/>
      <c r="H64" s="44"/>
      <c r="I64" s="44"/>
      <c r="J64" s="44"/>
      <c r="K64" s="44"/>
    </row>
    <row r="65" spans="1:11" s="57" customFormat="1" ht="13.95" customHeight="1">
      <c r="A65" s="46"/>
      <c r="B65" s="43"/>
      <c r="C65" s="41"/>
      <c r="D65" s="42"/>
      <c r="E65" s="43"/>
      <c r="F65" s="42"/>
      <c r="G65" s="42"/>
      <c r="H65" s="44"/>
      <c r="I65" s="44"/>
      <c r="J65" s="44"/>
      <c r="K65" s="44"/>
    </row>
    <row r="66" spans="1:11" s="57" customFormat="1" ht="13.95" customHeight="1">
      <c r="A66" s="46"/>
      <c r="B66" s="43"/>
      <c r="C66" s="41"/>
      <c r="D66" s="42"/>
      <c r="E66" s="43"/>
      <c r="F66" s="42"/>
      <c r="G66" s="42"/>
      <c r="H66" s="44"/>
      <c r="I66" s="44"/>
      <c r="J66" s="44"/>
      <c r="K66" s="44"/>
    </row>
    <row r="67" spans="1:11" s="57" customFormat="1" ht="13.95" customHeight="1">
      <c r="A67" s="169"/>
      <c r="B67" s="171"/>
      <c r="C67" s="173"/>
      <c r="D67" s="170"/>
      <c r="E67" s="171"/>
      <c r="F67" s="42"/>
      <c r="G67" s="170"/>
      <c r="H67" s="172"/>
      <c r="I67" s="172"/>
      <c r="J67" s="172"/>
      <c r="K67" s="172"/>
    </row>
    <row r="68" spans="1:11" s="59" customFormat="1" ht="12" customHeight="1">
      <c r="A68" s="78" t="s">
        <v>46</v>
      </c>
      <c r="B68" s="52"/>
      <c r="C68" s="52"/>
      <c r="D68" s="52"/>
      <c r="E68" s="52"/>
      <c r="F68" s="52"/>
      <c r="G68" s="52"/>
      <c r="H68" s="53"/>
      <c r="I68" s="53">
        <f>SUM(Tabla16[Import TOTAL de la despesa])</f>
        <v>0</v>
      </c>
      <c r="J68" s="53">
        <f>SUM(Tabla16[Import finançat amb altres fons])</f>
        <v>0</v>
      </c>
      <c r="K68" s="53">
        <f>SUM(Tabla16[Import finançat 
amb l''ajut SGR-Cat 2021])</f>
        <v>0</v>
      </c>
    </row>
    <row r="69" spans="1:11" s="59" customFormat="1" ht="40.049999999999997" customHeight="1">
      <c r="A69" s="183" t="s">
        <v>47</v>
      </c>
      <c r="B69" s="183"/>
      <c r="C69" s="183"/>
      <c r="D69" s="183"/>
      <c r="E69" s="183"/>
      <c r="F69" s="183"/>
      <c r="G69" s="183"/>
      <c r="H69" s="183"/>
      <c r="I69" s="183"/>
      <c r="J69" s="183"/>
      <c r="K69" s="184"/>
    </row>
    <row r="70" spans="1:11" s="38" customFormat="1" ht="40.049999999999997" customHeight="1">
      <c r="A70" s="39" t="s">
        <v>29</v>
      </c>
      <c r="B70" s="40" t="s">
        <v>30</v>
      </c>
      <c r="C70" s="40" t="s">
        <v>31</v>
      </c>
      <c r="D70" s="40" t="s">
        <v>32</v>
      </c>
      <c r="E70" s="40" t="s">
        <v>33</v>
      </c>
      <c r="F70" s="40" t="s">
        <v>34</v>
      </c>
      <c r="G70" s="40" t="s">
        <v>35</v>
      </c>
      <c r="H70" s="40" t="s">
        <v>23</v>
      </c>
      <c r="I70" s="40" t="s">
        <v>24</v>
      </c>
      <c r="J70" s="92" t="s">
        <v>25</v>
      </c>
      <c r="K70" s="40" t="s">
        <v>26</v>
      </c>
    </row>
    <row r="71" spans="1:11" s="38" customFormat="1" ht="12" customHeight="1">
      <c r="A71" s="132"/>
      <c r="B71" s="140"/>
      <c r="C71" s="140"/>
      <c r="D71" s="132"/>
      <c r="E71" s="132"/>
      <c r="F71" s="132"/>
      <c r="G71" s="132"/>
      <c r="H71" s="132"/>
      <c r="I71" s="44"/>
      <c r="J71" s="44"/>
      <c r="K71" s="44"/>
    </row>
    <row r="72" spans="1:11" s="59" customFormat="1" ht="12" customHeight="1">
      <c r="A72" s="132"/>
      <c r="B72" s="132"/>
      <c r="C72" s="132"/>
      <c r="D72" s="132"/>
      <c r="E72" s="132"/>
      <c r="F72" s="132"/>
      <c r="G72" s="132"/>
      <c r="H72" s="132"/>
      <c r="I72" s="44"/>
      <c r="J72" s="44"/>
      <c r="K72" s="44"/>
    </row>
    <row r="73" spans="1:11" s="59" customFormat="1" ht="12" customHeight="1">
      <c r="A73" s="132"/>
      <c r="B73" s="132"/>
      <c r="C73" s="132"/>
      <c r="D73" s="132"/>
      <c r="E73" s="132"/>
      <c r="F73" s="132"/>
      <c r="G73" s="132"/>
      <c r="H73" s="132"/>
      <c r="I73" s="44"/>
      <c r="J73" s="44"/>
      <c r="K73" s="44"/>
    </row>
    <row r="74" spans="1:11" s="3" customFormat="1" ht="12.75" customHeight="1">
      <c r="A74" s="132"/>
      <c r="B74" s="132"/>
      <c r="C74" s="132"/>
      <c r="D74" s="132"/>
      <c r="E74" s="132"/>
      <c r="F74" s="132"/>
      <c r="G74" s="132"/>
      <c r="H74" s="132"/>
      <c r="I74" s="44"/>
      <c r="J74" s="44" t="s">
        <v>133</v>
      </c>
      <c r="K74" s="44"/>
    </row>
    <row r="75" spans="1:11" s="67" customFormat="1" ht="12.75" customHeight="1">
      <c r="A75" s="132"/>
      <c r="B75" s="132"/>
      <c r="C75" s="132"/>
      <c r="D75" s="132"/>
      <c r="E75" s="132"/>
      <c r="F75" s="132"/>
      <c r="G75" s="132"/>
      <c r="H75" s="132"/>
      <c r="I75" s="44"/>
      <c r="J75" s="44"/>
      <c r="K75" s="44"/>
    </row>
    <row r="76" spans="1:11" s="3" customFormat="1" ht="14.4">
      <c r="A76" s="174" t="s">
        <v>132</v>
      </c>
      <c r="B76" s="133"/>
      <c r="C76" s="133"/>
      <c r="D76" s="133"/>
      <c r="E76" s="133"/>
      <c r="F76" s="132"/>
      <c r="G76" s="133"/>
      <c r="H76" s="133"/>
      <c r="I76" s="133">
        <f>SUM(Tabla17[Import TOTAL de la despesa])</f>
        <v>0</v>
      </c>
      <c r="J76" s="133">
        <f>SUM(Tabla17[Import finançat amb altres fons])</f>
        <v>0</v>
      </c>
      <c r="K76" s="133">
        <f>SUM(Tabla17[Import finançat 
amb l''ajut SGR-Cat 2021])</f>
        <v>0</v>
      </c>
    </row>
    <row r="77" spans="1:11" s="3" customFormat="1">
      <c r="A77" s="54"/>
      <c r="B77" s="54"/>
      <c r="C77" s="54"/>
      <c r="D77" s="54"/>
      <c r="E77" s="54"/>
      <c r="F77" s="55"/>
      <c r="G77" s="56" t="s">
        <v>48</v>
      </c>
      <c r="H77" s="79"/>
      <c r="I77" s="79"/>
      <c r="J77" s="130"/>
      <c r="K77" s="131">
        <f>SUM(K25,K34,K42,K50,K59,K68,K76)</f>
        <v>0</v>
      </c>
    </row>
    <row r="78" spans="1:11" s="3" customFormat="1">
      <c r="A78" s="54"/>
      <c r="B78" s="54"/>
      <c r="C78" s="54"/>
      <c r="D78" s="54"/>
      <c r="E78" s="54"/>
      <c r="F78" s="55"/>
      <c r="G78" s="129" t="s">
        <v>49</v>
      </c>
      <c r="H78" s="128"/>
      <c r="I78" s="128"/>
      <c r="J78" s="120"/>
      <c r="K78" s="105">
        <f>SUM(I25,I34,I42,I50,I59,I68,I76)</f>
        <v>0</v>
      </c>
    </row>
    <row r="79" spans="1:11" s="3" customFormat="1">
      <c r="A79" s="54"/>
      <c r="B79" s="54"/>
      <c r="C79" s="54"/>
      <c r="D79" s="54"/>
      <c r="E79" s="54"/>
      <c r="F79" s="54"/>
      <c r="G79" s="102"/>
      <c r="H79" s="102"/>
      <c r="I79" s="102"/>
      <c r="J79" s="103"/>
      <c r="K79" s="106"/>
    </row>
    <row r="80" spans="1:11" s="59" customFormat="1">
      <c r="A80" s="101" t="s">
        <v>50</v>
      </c>
      <c r="B80" s="58"/>
      <c r="C80" s="58"/>
      <c r="D80" s="58"/>
      <c r="E80" s="58"/>
      <c r="F80" s="58"/>
      <c r="G80" s="58"/>
      <c r="H80" s="58"/>
      <c r="I80" s="58"/>
      <c r="J80" s="58"/>
      <c r="K80" s="58"/>
    </row>
    <row r="81" spans="1:11" s="3" customFormat="1">
      <c r="A81" s="101" t="s">
        <v>51</v>
      </c>
      <c r="B81" s="58"/>
      <c r="C81" s="58"/>
      <c r="D81" s="58"/>
      <c r="E81" s="58"/>
      <c r="F81" s="58"/>
      <c r="G81" s="58"/>
      <c r="H81" s="58"/>
      <c r="I81" s="58"/>
      <c r="J81" s="58"/>
      <c r="K81" s="58"/>
    </row>
    <row r="82" spans="1:11" s="3" customFormat="1">
      <c r="A82" s="101"/>
      <c r="B82" s="58"/>
      <c r="C82" s="58"/>
      <c r="D82" s="58"/>
      <c r="E82" s="58"/>
      <c r="F82" s="58"/>
      <c r="G82" s="58"/>
      <c r="H82" s="58"/>
      <c r="I82" s="58"/>
      <c r="J82" s="104"/>
      <c r="K82" s="104"/>
    </row>
    <row r="83" spans="1:11" s="3" customFormat="1">
      <c r="A83" s="146" t="s">
        <v>52</v>
      </c>
      <c r="B83" s="147"/>
      <c r="C83" s="147"/>
      <c r="D83" s="147"/>
      <c r="E83" s="147"/>
      <c r="F83" s="147"/>
      <c r="G83" s="147"/>
      <c r="H83" s="147"/>
      <c r="I83" s="147"/>
      <c r="J83" s="148"/>
      <c r="K83" s="149"/>
    </row>
    <row r="84" spans="1:11">
      <c r="A84" s="150" t="s">
        <v>53</v>
      </c>
      <c r="B84" s="60"/>
      <c r="C84" s="61"/>
      <c r="D84" s="62"/>
      <c r="E84" s="62"/>
      <c r="F84" s="63"/>
      <c r="G84" s="63"/>
      <c r="H84" s="63"/>
      <c r="I84" s="62"/>
      <c r="J84" s="62"/>
      <c r="K84" s="94"/>
    </row>
    <row r="85" spans="1:11">
      <c r="A85" s="151" t="s">
        <v>54</v>
      </c>
      <c r="B85" s="60"/>
      <c r="C85" s="61"/>
      <c r="D85" s="64"/>
      <c r="E85" s="64"/>
      <c r="F85" s="153" t="s">
        <v>55</v>
      </c>
      <c r="G85" s="61"/>
      <c r="H85" s="18"/>
      <c r="I85" s="18"/>
      <c r="J85" s="64"/>
      <c r="K85" s="94"/>
    </row>
    <row r="86" spans="1:11">
      <c r="A86" s="146" t="s">
        <v>56</v>
      </c>
      <c r="B86" s="65"/>
      <c r="C86" s="65"/>
      <c r="D86" s="65"/>
      <c r="E86" s="65"/>
      <c r="F86" s="65"/>
      <c r="G86" s="65"/>
      <c r="H86" s="65"/>
      <c r="I86" s="65"/>
      <c r="J86" s="65"/>
      <c r="K86" s="66"/>
    </row>
    <row r="87" spans="1:11">
      <c r="A87" s="150" t="s">
        <v>53</v>
      </c>
      <c r="B87" s="60"/>
      <c r="C87" s="61"/>
      <c r="D87" s="62"/>
      <c r="E87" s="18"/>
      <c r="F87" s="18"/>
      <c r="G87" s="18"/>
      <c r="H87" s="18"/>
      <c r="I87" s="18"/>
      <c r="J87" s="18"/>
      <c r="K87" s="95"/>
    </row>
    <row r="88" spans="1:11">
      <c r="A88" s="152" t="s">
        <v>57</v>
      </c>
      <c r="B88" s="15"/>
      <c r="C88" s="61"/>
      <c r="D88" s="64"/>
      <c r="E88" s="18"/>
      <c r="F88" s="18"/>
      <c r="G88" s="18"/>
      <c r="H88" s="18"/>
      <c r="I88" s="18"/>
      <c r="J88" s="18"/>
      <c r="K88" s="95"/>
    </row>
    <row r="89" spans="1:11">
      <c r="A89" s="146" t="s">
        <v>58</v>
      </c>
      <c r="B89" s="65"/>
      <c r="C89" s="65"/>
      <c r="D89" s="65"/>
      <c r="E89" s="65"/>
      <c r="F89" s="65"/>
      <c r="G89" s="65"/>
      <c r="H89" s="65"/>
      <c r="I89" s="65"/>
      <c r="J89" s="65"/>
      <c r="K89" s="66"/>
    </row>
    <row r="90" spans="1:11">
      <c r="A90" s="68"/>
      <c r="B90" s="69"/>
      <c r="C90" s="69"/>
      <c r="D90" s="69"/>
      <c r="E90" s="69"/>
      <c r="F90" s="69"/>
      <c r="G90" s="69"/>
      <c r="H90" s="69"/>
      <c r="I90" s="69"/>
      <c r="J90" s="69"/>
      <c r="K90" s="93"/>
    </row>
    <row r="91" spans="1:11">
      <c r="A91" s="68"/>
      <c r="B91" s="69"/>
      <c r="C91" s="69"/>
      <c r="D91" s="69"/>
      <c r="E91" s="69"/>
      <c r="F91" s="69"/>
      <c r="G91" s="69"/>
      <c r="H91" s="69"/>
      <c r="I91" s="69"/>
      <c r="J91" s="69"/>
      <c r="K91" s="93"/>
    </row>
    <row r="92" spans="1:11">
      <c r="A92" s="68"/>
      <c r="B92" s="69"/>
      <c r="C92" s="69"/>
      <c r="D92" s="69"/>
      <c r="E92" s="69"/>
      <c r="F92" s="69"/>
      <c r="G92" s="69"/>
      <c r="H92" s="69"/>
      <c r="I92" s="69"/>
      <c r="J92" s="69"/>
      <c r="K92" s="93"/>
    </row>
    <row r="93" spans="1:11">
      <c r="A93" s="68"/>
      <c r="B93" s="69"/>
      <c r="C93" s="69"/>
      <c r="D93" s="69"/>
      <c r="E93" s="69"/>
      <c r="F93" s="69"/>
      <c r="G93" s="69"/>
      <c r="H93" s="69"/>
      <c r="I93" s="69"/>
      <c r="J93" s="69"/>
      <c r="K93" s="93"/>
    </row>
    <row r="94" spans="1:11">
      <c r="A94" s="68"/>
      <c r="B94" s="69"/>
      <c r="C94" s="69"/>
      <c r="D94" s="69"/>
      <c r="E94" s="69"/>
      <c r="F94" s="69"/>
      <c r="G94" s="69"/>
      <c r="H94" s="69"/>
      <c r="I94" s="69"/>
      <c r="J94" s="69"/>
      <c r="K94" s="93"/>
    </row>
    <row r="95" spans="1:11">
      <c r="A95" s="68"/>
      <c r="B95" s="69"/>
      <c r="C95" s="69"/>
      <c r="D95" s="69"/>
      <c r="E95" s="69"/>
      <c r="F95" s="69"/>
      <c r="G95" s="69"/>
      <c r="H95" s="69"/>
      <c r="I95" s="69"/>
      <c r="J95" s="69"/>
      <c r="K95" s="93"/>
    </row>
    <row r="96" spans="1:11">
      <c r="A96" s="70" t="s">
        <v>59</v>
      </c>
      <c r="B96" s="60"/>
      <c r="C96" s="71"/>
      <c r="D96" s="72"/>
      <c r="E96" s="72"/>
      <c r="F96" s="72"/>
      <c r="G96" s="72"/>
      <c r="H96" s="72"/>
      <c r="I96" s="72"/>
      <c r="J96" s="72"/>
      <c r="K96" s="89"/>
    </row>
    <row r="97" spans="1:10">
      <c r="A97" s="73"/>
      <c r="B97" s="73"/>
      <c r="C97" s="73"/>
      <c r="D97" s="73"/>
      <c r="E97" s="73"/>
      <c r="F97" s="73"/>
      <c r="G97" s="73"/>
      <c r="H97" s="73"/>
      <c r="I97" s="73"/>
      <c r="J97" s="73"/>
    </row>
  </sheetData>
  <protectedRanges>
    <protectedRange password="CAFD" sqref="E86:G86 D88:G88 A83:B84 A86:B86 H83:J84 H86:I88 A88:B89 D83:G85" name="Rango1"/>
  </protectedRanges>
  <mergeCells count="10">
    <mergeCell ref="A52:K52"/>
    <mergeCell ref="A60:K60"/>
    <mergeCell ref="A61:K61"/>
    <mergeCell ref="A69:K69"/>
    <mergeCell ref="A15:K15"/>
    <mergeCell ref="A16:K16"/>
    <mergeCell ref="A26:K26"/>
    <mergeCell ref="A35:K35"/>
    <mergeCell ref="A43:K43"/>
    <mergeCell ref="A51:K51"/>
  </mergeCells>
  <pageMargins left="0.7" right="0.7" top="0.75" bottom="0.75" header="0.3" footer="0.3"/>
  <tableParts count="7">
    <tablePart r:id="rId1"/>
    <tablePart r:id="rId2"/>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xr:uid="{3ADBB1D9-9BB9-475D-8FD1-13E1EF3504D1}">
          <x14:formula1>
            <xm:f>Form1!$J$4:$J$7</xm:f>
          </x14:formula1>
          <xm:sqref>F37:F41</xm:sqref>
        </x14:dataValidation>
        <x14:dataValidation type="list" allowBlank="1" showInputMessage="1" showErrorMessage="1" xr:uid="{52022CAD-9FCB-432C-9577-35CF52C5675E}">
          <x14:formula1>
            <xm:f>Form1!$D$4:$D$20</xm:f>
          </x14:formula1>
          <xm:sqref>G32 F33 F28:F31</xm:sqref>
        </x14:dataValidation>
        <x14:dataValidation type="list" allowBlank="1" showInputMessage="1" showErrorMessage="1" xr:uid="{8CC9ECCD-4F8D-4175-BE27-5DCBE1D8B1D0}">
          <x14:formula1>
            <xm:f>Form1!$A$21:$A$23</xm:f>
          </x14:formula1>
          <xm:sqref>E19:E23</xm:sqref>
        </x14:dataValidation>
        <x14:dataValidation type="list" allowBlank="1" showInputMessage="1" showErrorMessage="1" xr:uid="{5BC4DD6F-8C34-4D0A-9DCE-A357B37F543D}">
          <x14:formula1>
            <xm:f>Form1!$P$4:$P$7</xm:f>
          </x14:formula1>
          <xm:sqref>F54:F58</xm:sqref>
        </x14:dataValidation>
        <x14:dataValidation type="list" allowBlank="1" showInputMessage="1" showErrorMessage="1" xr:uid="{50BE4D8D-83CC-4F6F-A822-BFE6C34E33AD}">
          <x14:formula1>
            <xm:f>Form1!$S$4:$S$9</xm:f>
          </x14:formula1>
          <xm:sqref>F63:F67</xm:sqref>
        </x14:dataValidation>
        <x14:dataValidation type="list" allowBlank="1" showInputMessage="1" showErrorMessage="1" xr:uid="{A88EFDC7-323B-41B8-9981-BAD8A34F345C}">
          <x14:formula1>
            <xm:f>Form1!$W$4:$W$13</xm:f>
          </x14:formula1>
          <xm:sqref>F71:F75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8C0E-718D-4F62-95DF-3D3AF3D999F9}">
  <dimension ref="A2:CL20"/>
  <sheetViews>
    <sheetView topLeftCell="A4" workbookViewId="0">
      <selection activeCell="J5" sqref="J5"/>
    </sheetView>
  </sheetViews>
  <sheetFormatPr defaultRowHeight="14.4"/>
  <cols>
    <col min="1" max="7" width="20.109375" customWidth="1"/>
    <col min="8" max="8" width="28.5546875" customWidth="1"/>
    <col min="9" max="11" width="20.109375" customWidth="1"/>
  </cols>
  <sheetData>
    <row r="2" spans="1:90" s="135" customFormat="1" ht="24.9" customHeight="1">
      <c r="A2" s="195" t="s">
        <v>60</v>
      </c>
      <c r="B2" s="196"/>
      <c r="C2" s="196"/>
      <c r="D2" s="196"/>
      <c r="E2" s="196"/>
      <c r="F2" s="196"/>
      <c r="G2" s="196"/>
      <c r="H2" s="196"/>
      <c r="I2" s="196"/>
      <c r="J2" s="196"/>
      <c r="K2" s="197"/>
    </row>
    <row r="3" spans="1:90" s="168" customFormat="1" ht="16.2" customHeight="1">
      <c r="A3" s="166" t="s">
        <v>16</v>
      </c>
      <c r="B3" s="166"/>
      <c r="C3" s="166"/>
      <c r="D3" s="166"/>
      <c r="E3" s="166"/>
      <c r="F3" s="166"/>
      <c r="G3" s="166"/>
      <c r="H3" s="166"/>
      <c r="I3" s="166"/>
      <c r="J3" s="166"/>
      <c r="K3" s="167"/>
    </row>
    <row r="4" spans="1:90" s="38" customFormat="1" ht="56.25" customHeight="1">
      <c r="A4" s="39" t="s">
        <v>61</v>
      </c>
      <c r="B4" s="40" t="s">
        <v>62</v>
      </c>
      <c r="C4" s="40" t="s">
        <v>63</v>
      </c>
      <c r="D4" s="40" t="s">
        <v>64</v>
      </c>
      <c r="E4" s="40" t="s">
        <v>65</v>
      </c>
      <c r="F4" s="40" t="s">
        <v>66</v>
      </c>
      <c r="G4" s="40" t="s">
        <v>67</v>
      </c>
      <c r="H4" s="40" t="s">
        <v>23</v>
      </c>
      <c r="I4" s="40" t="s">
        <v>24</v>
      </c>
      <c r="J4" s="40" t="s">
        <v>25</v>
      </c>
      <c r="K4" s="138" t="s">
        <v>26</v>
      </c>
      <c r="L4" s="6"/>
    </row>
    <row r="5" spans="1:90" s="90" customFormat="1" ht="15" customHeight="1">
      <c r="A5" s="84"/>
      <c r="B5" s="85"/>
      <c r="C5" s="86"/>
      <c r="D5" s="136"/>
      <c r="E5" s="136"/>
      <c r="F5" s="91"/>
      <c r="G5" s="91"/>
      <c r="H5" s="87"/>
      <c r="I5" s="88"/>
      <c r="J5" s="88"/>
      <c r="K5" s="139"/>
      <c r="L5" s="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row>
    <row r="6" spans="1:90" s="6" customFormat="1" ht="15" customHeight="1">
      <c r="A6" s="84"/>
      <c r="B6" s="85"/>
      <c r="C6" s="86"/>
      <c r="D6" s="136"/>
      <c r="E6" s="136"/>
      <c r="F6" s="91"/>
      <c r="G6" s="91"/>
      <c r="H6" s="87"/>
      <c r="I6" s="88"/>
      <c r="J6" s="88"/>
      <c r="K6" s="139"/>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row>
    <row r="7" spans="1:90" s="6" customFormat="1" ht="15" customHeight="1">
      <c r="A7" s="160"/>
      <c r="B7" s="160"/>
      <c r="C7" s="161"/>
      <c r="D7" s="162"/>
      <c r="E7" s="162"/>
      <c r="F7" s="163"/>
      <c r="G7" s="163"/>
      <c r="H7" s="164"/>
      <c r="I7" s="88"/>
      <c r="J7" s="88"/>
      <c r="K7" s="139"/>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row>
    <row r="8" spans="1:90" s="6" customFormat="1" ht="15" customHeight="1">
      <c r="A8" s="160"/>
      <c r="B8" s="160"/>
      <c r="C8" s="161"/>
      <c r="D8" s="162"/>
      <c r="E8" s="162"/>
      <c r="F8" s="163"/>
      <c r="G8" s="163"/>
      <c r="H8" s="164"/>
      <c r="I8" s="88"/>
      <c r="J8" s="88"/>
      <c r="K8" s="139"/>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row>
    <row r="9" spans="1:90" s="6" customFormat="1" ht="15" customHeight="1">
      <c r="A9" s="84"/>
      <c r="B9" s="85"/>
      <c r="C9" s="86"/>
      <c r="D9" s="136"/>
      <c r="E9" s="136"/>
      <c r="F9" s="91"/>
      <c r="G9" s="91"/>
      <c r="H9" s="87"/>
      <c r="I9" s="88"/>
      <c r="J9" s="88"/>
      <c r="K9" s="139"/>
    </row>
    <row r="10" spans="1:90" s="6" customFormat="1" ht="15" customHeight="1">
      <c r="A10" s="160"/>
      <c r="B10" s="160"/>
      <c r="C10" s="161"/>
      <c r="D10" s="162"/>
      <c r="E10" s="162"/>
      <c r="F10" s="163"/>
      <c r="G10" s="163"/>
      <c r="H10" s="164"/>
      <c r="I10" s="88"/>
      <c r="J10" s="88"/>
      <c r="K10" s="139"/>
    </row>
    <row r="11" spans="1:90" s="6" customFormat="1" ht="15" customHeight="1">
      <c r="A11" s="84"/>
      <c r="B11" s="85"/>
      <c r="C11" s="86"/>
      <c r="D11" s="136"/>
      <c r="E11" s="136"/>
      <c r="F11" s="91"/>
      <c r="G11" s="91"/>
      <c r="H11" s="87"/>
      <c r="I11" s="88"/>
      <c r="J11" s="88"/>
      <c r="K11" s="139"/>
    </row>
    <row r="12" spans="1:90" s="6" customFormat="1" ht="15" customHeight="1">
      <c r="A12" s="160"/>
      <c r="B12" s="160"/>
      <c r="C12" s="161"/>
      <c r="D12" s="162"/>
      <c r="E12" s="162"/>
      <c r="F12" s="163"/>
      <c r="G12" s="163"/>
      <c r="H12" s="164"/>
      <c r="I12" s="88"/>
      <c r="J12" s="88"/>
      <c r="K12" s="139"/>
    </row>
    <row r="13" spans="1:90" s="6" customFormat="1" ht="15" customHeight="1">
      <c r="A13" s="84"/>
      <c r="B13" s="85"/>
      <c r="C13" s="86"/>
      <c r="D13" s="136"/>
      <c r="E13" s="136"/>
      <c r="F13" s="91"/>
      <c r="G13" s="91"/>
      <c r="H13" s="87"/>
      <c r="I13" s="88"/>
      <c r="J13" s="88"/>
      <c r="K13" s="139"/>
    </row>
    <row r="14" spans="1:90" s="38" customFormat="1" ht="15" customHeight="1">
      <c r="A14" s="160"/>
      <c r="B14" s="160"/>
      <c r="C14" s="161"/>
      <c r="D14" s="162"/>
      <c r="E14" s="162"/>
      <c r="F14" s="163"/>
      <c r="G14" s="163"/>
      <c r="H14" s="164"/>
      <c r="I14" s="88"/>
      <c r="J14" s="88"/>
      <c r="K14" s="139"/>
    </row>
    <row r="15" spans="1:90" s="38" customFormat="1" ht="15" customHeight="1">
      <c r="A15" s="160"/>
      <c r="B15" s="160"/>
      <c r="C15" s="161"/>
      <c r="D15" s="162"/>
      <c r="E15" s="162"/>
      <c r="F15" s="163"/>
      <c r="G15" s="163"/>
      <c r="H15" s="164"/>
      <c r="I15" s="88"/>
      <c r="J15" s="88"/>
      <c r="K15" s="139"/>
    </row>
    <row r="16" spans="1:90" ht="15" customHeight="1">
      <c r="A16" s="84"/>
      <c r="B16" s="85"/>
      <c r="C16" s="86"/>
      <c r="D16" s="136"/>
      <c r="E16" s="136"/>
      <c r="F16" s="91"/>
      <c r="G16" s="91"/>
      <c r="H16" s="87"/>
      <c r="I16" s="88"/>
      <c r="J16" s="88"/>
      <c r="K16" s="139"/>
    </row>
    <row r="17" spans="1:11" ht="15" customHeight="1">
      <c r="A17" s="84"/>
      <c r="B17" s="85"/>
      <c r="C17" s="86"/>
      <c r="D17" s="136"/>
      <c r="E17" s="136"/>
      <c r="F17" s="91"/>
      <c r="G17" s="91"/>
      <c r="H17" s="87"/>
      <c r="I17" s="88"/>
      <c r="J17" s="88"/>
      <c r="K17" s="139"/>
    </row>
    <row r="18" spans="1:11" s="38" customFormat="1" ht="15" customHeight="1">
      <c r="A18" s="84"/>
      <c r="B18" s="85"/>
      <c r="C18" s="86"/>
      <c r="D18" s="136"/>
      <c r="E18" s="136"/>
      <c r="F18" s="91"/>
      <c r="G18" s="91"/>
      <c r="H18" s="87"/>
      <c r="I18" s="88"/>
      <c r="J18" s="88"/>
      <c r="K18" s="139"/>
    </row>
    <row r="19" spans="1:11" s="38" customFormat="1" ht="15" customHeight="1">
      <c r="A19" s="84"/>
      <c r="B19" s="85"/>
      <c r="C19" s="86"/>
      <c r="D19" s="136"/>
      <c r="E19" s="136"/>
      <c r="F19" s="91"/>
      <c r="G19" s="91"/>
      <c r="H19" s="87"/>
      <c r="I19" s="88"/>
      <c r="J19" s="88"/>
      <c r="K19" s="139"/>
    </row>
    <row r="20" spans="1:11">
      <c r="A20" s="155" t="s">
        <v>68</v>
      </c>
      <c r="B20" s="156"/>
      <c r="C20" s="156"/>
      <c r="D20" s="156"/>
      <c r="E20" s="156"/>
      <c r="F20" s="156"/>
      <c r="G20" s="156"/>
      <c r="H20" s="156"/>
      <c r="I20" s="157">
        <f>SUM(Taula8[Import TOTAL de la despesa])</f>
        <v>0</v>
      </c>
      <c r="J20" s="157">
        <f>SUM(Taula8[Import finançat amb altres fons])</f>
        <v>0</v>
      </c>
      <c r="K20" s="157">
        <f>SUM(Taula8[Import finançat 
amb l''ajut SGR-Cat 2021])</f>
        <v>0</v>
      </c>
    </row>
  </sheetData>
  <mergeCells count="1">
    <mergeCell ref="A2:K2"/>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94E4CE1E-8EE3-4C3D-BE96-3510453C42C6}">
          <x14:formula1>
            <xm:f>Form1!$B$5:$B$8</xm:f>
          </x14:formula1>
          <xm:sqref>C5:C19</xm:sqref>
        </x14:dataValidation>
        <x14:dataValidation type="list" allowBlank="1" showInputMessage="1" showErrorMessage="1" xr:uid="{A79CB476-7454-4559-BEDC-CE23BA70C84A}">
          <x14:formula1>
            <xm:f>Form1!$A$5:$A$16</xm:f>
          </x14:formula1>
          <xm:sqref>B5:B19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0834F-08EB-475A-99C0-B86EC5147F8B}">
  <dimension ref="A1:K10"/>
  <sheetViews>
    <sheetView tabSelected="1" workbookViewId="0">
      <selection activeCell="H14" sqref="H14"/>
    </sheetView>
  </sheetViews>
  <sheetFormatPr defaultRowHeight="14.4"/>
  <cols>
    <col min="1" max="1" width="25.6640625" customWidth="1"/>
    <col min="2" max="2" width="16.5546875" customWidth="1"/>
    <col min="3" max="3" width="17" customWidth="1"/>
    <col min="4" max="4" width="25.6640625" customWidth="1"/>
    <col min="5" max="5" width="17.5546875" customWidth="1"/>
    <col min="6" max="6" width="17" customWidth="1"/>
    <col min="11" max="11" width="42.6640625" customWidth="1"/>
  </cols>
  <sheetData>
    <row r="1" spans="1:11">
      <c r="A1" s="154" t="s">
        <v>69</v>
      </c>
      <c r="B1" s="121"/>
      <c r="C1" s="121"/>
      <c r="D1" s="121"/>
      <c r="E1" s="121"/>
      <c r="F1" s="121"/>
      <c r="G1" s="121"/>
      <c r="H1" s="121"/>
      <c r="I1" s="121"/>
      <c r="J1" s="121"/>
      <c r="K1" s="121"/>
    </row>
    <row r="2" spans="1:11">
      <c r="A2" s="204" t="s">
        <v>70</v>
      </c>
      <c r="B2" s="205"/>
      <c r="C2" s="206"/>
      <c r="D2" s="204" t="s">
        <v>71</v>
      </c>
      <c r="E2" s="205"/>
      <c r="F2" s="206"/>
      <c r="G2" s="122"/>
      <c r="H2" s="121"/>
      <c r="I2" s="121"/>
      <c r="J2" s="121"/>
      <c r="K2" s="121"/>
    </row>
    <row r="3" spans="1:11">
      <c r="A3" s="207" t="s">
        <v>22</v>
      </c>
      <c r="B3" s="207"/>
      <c r="C3" s="123" t="s">
        <v>72</v>
      </c>
      <c r="D3" s="207" t="s">
        <v>22</v>
      </c>
      <c r="E3" s="207"/>
      <c r="F3" s="123" t="s">
        <v>72</v>
      </c>
      <c r="G3" s="207" t="s">
        <v>73</v>
      </c>
      <c r="H3" s="207"/>
      <c r="I3" s="207"/>
      <c r="J3" s="207"/>
      <c r="K3" s="207"/>
    </row>
    <row r="4" spans="1:11">
      <c r="A4" s="198"/>
      <c r="B4" s="199"/>
      <c r="C4" s="124"/>
      <c r="D4" s="198"/>
      <c r="E4" s="199"/>
      <c r="F4" s="125"/>
      <c r="G4" s="198"/>
      <c r="H4" s="200"/>
      <c r="I4" s="200"/>
      <c r="J4" s="200"/>
      <c r="K4" s="199"/>
    </row>
    <row r="5" spans="1:11">
      <c r="A5" s="198"/>
      <c r="B5" s="199"/>
      <c r="C5" s="126"/>
      <c r="D5" s="198"/>
      <c r="E5" s="199"/>
      <c r="F5" s="127"/>
      <c r="G5" s="201"/>
      <c r="H5" s="202"/>
      <c r="I5" s="202"/>
      <c r="J5" s="202"/>
      <c r="K5" s="203"/>
    </row>
    <row r="6" spans="1:11">
      <c r="A6" s="198"/>
      <c r="B6" s="199"/>
      <c r="C6" s="126"/>
      <c r="D6" s="198"/>
      <c r="E6" s="199"/>
      <c r="F6" s="127"/>
      <c r="G6" s="198"/>
      <c r="H6" s="200"/>
      <c r="I6" s="200"/>
      <c r="J6" s="200"/>
      <c r="K6" s="199"/>
    </row>
    <row r="7" spans="1:11">
      <c r="A7" s="198"/>
      <c r="B7" s="199"/>
      <c r="C7" s="126"/>
      <c r="D7" s="198"/>
      <c r="E7" s="199"/>
      <c r="F7" s="127"/>
      <c r="G7" s="198"/>
      <c r="H7" s="200"/>
      <c r="I7" s="200"/>
      <c r="J7" s="200"/>
      <c r="K7" s="199"/>
    </row>
    <row r="8" spans="1:11">
      <c r="A8" s="198"/>
      <c r="B8" s="199"/>
      <c r="C8" s="124"/>
      <c r="D8" s="198"/>
      <c r="E8" s="199"/>
      <c r="F8" s="125"/>
      <c r="G8" s="198"/>
      <c r="H8" s="200"/>
      <c r="I8" s="200"/>
      <c r="J8" s="200"/>
      <c r="K8" s="199"/>
    </row>
    <row r="9" spans="1:11">
      <c r="A9" s="198"/>
      <c r="B9" s="199"/>
      <c r="C9" s="126"/>
      <c r="D9" s="198"/>
      <c r="E9" s="199"/>
      <c r="F9" s="127"/>
      <c r="G9" s="201"/>
      <c r="H9" s="202"/>
      <c r="I9" s="202"/>
      <c r="J9" s="202"/>
      <c r="K9" s="203"/>
    </row>
    <row r="10" spans="1:11">
      <c r="A10" s="198"/>
      <c r="B10" s="199"/>
      <c r="C10" s="126"/>
      <c r="D10" s="198"/>
      <c r="E10" s="199"/>
      <c r="F10" s="127"/>
      <c r="G10" s="198"/>
      <c r="H10" s="200"/>
      <c r="I10" s="200"/>
      <c r="J10" s="200"/>
      <c r="K10" s="199"/>
    </row>
  </sheetData>
  <mergeCells count="26">
    <mergeCell ref="A4:B4"/>
    <mergeCell ref="D4:E4"/>
    <mergeCell ref="G4:K4"/>
    <mergeCell ref="A2:C2"/>
    <mergeCell ref="D2:F2"/>
    <mergeCell ref="A3:B3"/>
    <mergeCell ref="D3:E3"/>
    <mergeCell ref="G3:K3"/>
    <mergeCell ref="A7:B7"/>
    <mergeCell ref="D7:E7"/>
    <mergeCell ref="G7:K7"/>
    <mergeCell ref="A5:B5"/>
    <mergeCell ref="D5:E5"/>
    <mergeCell ref="G5:K5"/>
    <mergeCell ref="A6:B6"/>
    <mergeCell ref="D6:E6"/>
    <mergeCell ref="G6:K6"/>
    <mergeCell ref="A10:B10"/>
    <mergeCell ref="D10:E10"/>
    <mergeCell ref="G10:K10"/>
    <mergeCell ref="A8:B8"/>
    <mergeCell ref="D8:E8"/>
    <mergeCell ref="G8:K8"/>
    <mergeCell ref="A9:B9"/>
    <mergeCell ref="D9:E9"/>
    <mergeCell ref="G9:K9"/>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4859E000-1192-4AE8-B27D-6959577AA1E1}">
          <x14:formula1>
            <xm:f>Form1!$D$21:$D$26</xm:f>
          </x14:formula1>
          <xm:sqref>A5:B10 D5:E10</xm:sqref>
        </x14:dataValidation>
        <x14:dataValidation type="list" allowBlank="1" showInputMessage="1" showErrorMessage="1" xr:uid="{87E87B23-FF95-4675-ACC5-23A3F0A18B16}">
          <x14:formula1>
            <xm:f>Form1!$D$21:$D$27</xm:f>
          </x14:formula1>
          <xm:sqref>A4:B4 D4:E4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2AE8-43E4-441C-8B0C-9EFB961D77DC}">
  <dimension ref="A1:W27"/>
  <sheetViews>
    <sheetView topLeftCell="B1" zoomScale="120" zoomScaleNormal="120" workbookViewId="0">
      <selection activeCell="E27" sqref="E27"/>
    </sheetView>
  </sheetViews>
  <sheetFormatPr defaultRowHeight="14.4"/>
  <cols>
    <col min="1" max="5" width="18.109375" customWidth="1"/>
  </cols>
  <sheetData>
    <row r="1" spans="1:23">
      <c r="B1" s="80"/>
      <c r="C1" s="80"/>
    </row>
    <row r="2" spans="1:23">
      <c r="B2" s="80"/>
      <c r="C2" s="80"/>
    </row>
    <row r="3" spans="1:23">
      <c r="A3" s="83" t="s">
        <v>74</v>
      </c>
      <c r="D3" s="81" t="s">
        <v>75</v>
      </c>
      <c r="J3" s="81" t="s">
        <v>76</v>
      </c>
      <c r="P3" s="81" t="s">
        <v>77</v>
      </c>
      <c r="S3" s="81" t="s">
        <v>78</v>
      </c>
      <c r="W3" s="81" t="s">
        <v>79</v>
      </c>
    </row>
    <row r="4" spans="1:23">
      <c r="D4" s="82" t="s">
        <v>80</v>
      </c>
      <c r="J4" s="82" t="s">
        <v>81</v>
      </c>
      <c r="P4" s="82" t="s">
        <v>82</v>
      </c>
      <c r="S4" s="82" t="s">
        <v>83</v>
      </c>
      <c r="W4" s="82" t="s">
        <v>84</v>
      </c>
    </row>
    <row r="5" spans="1:23">
      <c r="A5" t="s">
        <v>85</v>
      </c>
      <c r="B5">
        <v>2022</v>
      </c>
      <c r="D5" s="82" t="s">
        <v>86</v>
      </c>
      <c r="J5" s="82" t="s">
        <v>87</v>
      </c>
      <c r="P5" s="82" t="s">
        <v>88</v>
      </c>
      <c r="S5" s="82" t="s">
        <v>89</v>
      </c>
      <c r="W5" s="82" t="s">
        <v>90</v>
      </c>
    </row>
    <row r="6" spans="1:23">
      <c r="A6" t="s">
        <v>91</v>
      </c>
      <c r="B6">
        <v>2023</v>
      </c>
      <c r="D6" s="82" t="s">
        <v>92</v>
      </c>
      <c r="J6" s="82" t="s">
        <v>93</v>
      </c>
      <c r="P6" s="82" t="s">
        <v>94</v>
      </c>
      <c r="S6" s="82" t="s">
        <v>95</v>
      </c>
      <c r="W6" s="82" t="s">
        <v>96</v>
      </c>
    </row>
    <row r="7" spans="1:23">
      <c r="A7" t="s">
        <v>97</v>
      </c>
      <c r="B7">
        <v>2024</v>
      </c>
      <c r="D7" s="82" t="s">
        <v>98</v>
      </c>
      <c r="J7" s="82" t="s">
        <v>99</v>
      </c>
      <c r="P7" s="82" t="s">
        <v>100</v>
      </c>
      <c r="S7" s="82" t="s">
        <v>101</v>
      </c>
      <c r="W7" s="82" t="s">
        <v>102</v>
      </c>
    </row>
    <row r="8" spans="1:23">
      <c r="A8" t="s">
        <v>103</v>
      </c>
      <c r="B8">
        <v>2025</v>
      </c>
      <c r="D8" s="82" t="s">
        <v>104</v>
      </c>
      <c r="S8" s="82" t="s">
        <v>105</v>
      </c>
      <c r="W8" s="82" t="s">
        <v>106</v>
      </c>
    </row>
    <row r="9" spans="1:23">
      <c r="A9" t="s">
        <v>107</v>
      </c>
      <c r="D9" s="82" t="s">
        <v>108</v>
      </c>
      <c r="S9" s="82" t="s">
        <v>109</v>
      </c>
      <c r="W9" s="82" t="s">
        <v>110</v>
      </c>
    </row>
    <row r="10" spans="1:23">
      <c r="A10" t="s">
        <v>111</v>
      </c>
      <c r="D10" s="82" t="s">
        <v>112</v>
      </c>
      <c r="W10" s="82" t="s">
        <v>113</v>
      </c>
    </row>
    <row r="11" spans="1:23">
      <c r="A11" t="s">
        <v>114</v>
      </c>
      <c r="D11" s="82" t="s">
        <v>115</v>
      </c>
      <c r="W11" s="82" t="s">
        <v>116</v>
      </c>
    </row>
    <row r="12" spans="1:23">
      <c r="A12" t="s">
        <v>117</v>
      </c>
      <c r="D12" s="100"/>
      <c r="W12" s="82" t="s">
        <v>118</v>
      </c>
    </row>
    <row r="13" spans="1:23">
      <c r="A13" t="s">
        <v>119</v>
      </c>
      <c r="W13" s="82" t="s">
        <v>99</v>
      </c>
    </row>
    <row r="14" spans="1:23">
      <c r="A14" t="s">
        <v>120</v>
      </c>
      <c r="D14" s="82"/>
    </row>
    <row r="15" spans="1:23">
      <c r="A15" t="s">
        <v>121</v>
      </c>
      <c r="D15" s="82"/>
    </row>
    <row r="16" spans="1:23">
      <c r="A16" t="s">
        <v>122</v>
      </c>
      <c r="D16" s="82"/>
    </row>
    <row r="21" spans="1:4">
      <c r="A21" t="s">
        <v>123</v>
      </c>
      <c r="D21" t="s">
        <v>124</v>
      </c>
    </row>
    <row r="22" spans="1:4">
      <c r="A22" t="s">
        <v>125</v>
      </c>
      <c r="D22" t="s">
        <v>126</v>
      </c>
    </row>
    <row r="23" spans="1:4">
      <c r="A23" t="s">
        <v>127</v>
      </c>
      <c r="D23" t="s">
        <v>128</v>
      </c>
    </row>
    <row r="24" spans="1:4">
      <c r="D24" t="s">
        <v>129</v>
      </c>
    </row>
    <row r="25" spans="1:4">
      <c r="D25" t="s">
        <v>130</v>
      </c>
    </row>
    <row r="26" spans="1:4">
      <c r="D26" t="s">
        <v>131</v>
      </c>
    </row>
    <row r="27" spans="1:4">
      <c r="D27" t="s">
        <v>135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55412E1CB283409421A34478DDDF97" ma:contentTypeVersion="19" ma:contentTypeDescription="Crea un document nou" ma:contentTypeScope="" ma:versionID="449e60bc0aa09a362702aacfbbec1811">
  <xsd:schema xmlns:xsd="http://www.w3.org/2001/XMLSchema" xmlns:xs="http://www.w3.org/2001/XMLSchema" xmlns:p="http://schemas.microsoft.com/office/2006/metadata/properties" xmlns:ns2="f69b56b8-898b-490f-9462-2519a8cd8150" xmlns:ns3="188728ef-15fc-4d26-85c3-a1c39defadea" targetNamespace="http://schemas.microsoft.com/office/2006/metadata/properties" ma:root="true" ma:fieldsID="0bb4273ac471c98ebe58b8176a065d67" ns2:_="" ns3:_="">
    <xsd:import namespace="f69b56b8-898b-490f-9462-2519a8cd8150"/>
    <xsd:import namespace="188728ef-15fc-4d26-85c3-a1c39defad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ie8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56b8-898b-490f-9462-2519a8cd8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ie8r" ma:index="20" nillable="true" ma:displayName="Número" ma:internalName="ie8r">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es de la imatge"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8728ef-15fc-4d26-85c3-a1c39defadea" elementFormDefault="qualified">
    <xsd:import namespace="http://schemas.microsoft.com/office/2006/documentManagement/types"/>
    <xsd:import namespace="http://schemas.microsoft.com/office/infopath/2007/PartnerControls"/>
    <xsd:element name="SharedWithUsers" ma:index="1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 compartit amb detalls" ma:internalName="SharedWithDetails" ma:readOnly="true">
      <xsd:simpleType>
        <xsd:restriction base="dms:Note">
          <xsd:maxLength value="255"/>
        </xsd:restriction>
      </xsd:simpleType>
    </xsd:element>
    <xsd:element name="TaxCatchAll" ma:index="24" nillable="true" ma:displayName="Taxonomy Catch All Column" ma:hidden="true" ma:list="{ddaf075c-ba80-4281-a247-42033ed6775e}" ma:internalName="TaxCatchAll" ma:showField="CatchAllData" ma:web="188728ef-15fc-4d26-85c3-a1c39defa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9b56b8-898b-490f-9462-2519a8cd8150">
      <Terms xmlns="http://schemas.microsoft.com/office/infopath/2007/PartnerControls"/>
    </lcf76f155ced4ddcb4097134ff3c332f>
    <ie8r xmlns="f69b56b8-898b-490f-9462-2519a8cd8150" xsi:nil="true"/>
    <TaxCatchAll xmlns="188728ef-15fc-4d26-85c3-a1c39defad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5429FC-A2F0-4081-9D2D-F5B53815B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56b8-898b-490f-9462-2519a8cd8150"/>
    <ds:schemaRef ds:uri="188728ef-15fc-4d26-85c3-a1c39defa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543D3C-435D-4D05-AD61-75B5062828C5}">
  <ds:schemaRefs>
    <ds:schemaRef ds:uri="http://purl.org/dc/elements/1.1/"/>
    <ds:schemaRef ds:uri="http://schemas.microsoft.com/office/2006/metadata/properties"/>
    <ds:schemaRef ds:uri="f69b56b8-898b-490f-9462-2519a8cd81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88728ef-15fc-4d26-85c3-a1c39defadea"/>
    <ds:schemaRef ds:uri="http://www.w3.org/XML/1998/namespace"/>
    <ds:schemaRef ds:uri="http://purl.org/dc/dcmitype/"/>
  </ds:schemaRefs>
</ds:datastoreItem>
</file>

<file path=customXml/itemProps3.xml><?xml version="1.0" encoding="utf-8"?>
<ds:datastoreItem xmlns:ds="http://schemas.openxmlformats.org/officeDocument/2006/customXml" ds:itemID="{A69839BB-8544-490A-B08B-930CAB3E1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JUSTIFICACIÓ ECONÒMICA </vt:lpstr>
      <vt:lpstr>Contractació personal. Detall</vt:lpstr>
      <vt:lpstr>Desviacions</vt:lpstr>
      <vt:lpstr>Form1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Lopez Anguita, Judit</dc:creator>
  <cp:keywords/>
  <dc:description/>
  <cp:lastModifiedBy>Camañes Villagrasa, Maria Pilar</cp:lastModifiedBy>
  <cp:revision/>
  <dcterms:created xsi:type="dcterms:W3CDTF">2025-01-16T12:52:00Z</dcterms:created>
  <dcterms:modified xsi:type="dcterms:W3CDTF">2025-03-04T08:05:28Z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0x0101004755412E1CB283409421A34478DDDF97</vt:lpwstr>
  </property>
  <property fmtid="{D5CDD505-2E9C-101B-9397-08002B2CF9AE}" pid="3" name="MediaServiceImageTags">
    <vt:lpwstr/>
  </property>
</Properties>
</file>